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Cтолы и тумбы" sheetId="10" r:id="rId1"/>
    <sheet name="Шкафы и двери" sheetId="1" r:id="rId2"/>
    <sheet name="Компоновки шкафов" sheetId="12" r:id="rId3"/>
    <sheet name=" Компоновки ассортимента" sheetId="5" r:id="rId4"/>
  </sheets>
  <definedNames>
    <definedName name="_xlnm.Print_Area" localSheetId="3">' Компоновки ассортимента'!$B$1:$O$73</definedName>
    <definedName name="_xlnm.Print_Area" localSheetId="0">'Cтолы и тумбы'!$B$1:$P$91</definedName>
    <definedName name="_xlnm.Print_Area" localSheetId="2">'Компоновки шкафов'!$A$1:$K$43</definedName>
    <definedName name="_xlnm.Print_Area" localSheetId="1">'Шкафы и двери'!$B$1:$P$100</definedName>
  </definedNames>
  <calcPr calcId="125725" fullPrecision="0"/>
</workbook>
</file>

<file path=xl/calcChain.xml><?xml version="1.0" encoding="utf-8"?>
<calcChain xmlns="http://schemas.openxmlformats.org/spreadsheetml/2006/main">
  <c r="H29" i="12"/>
  <c r="J26"/>
  <c r="H26"/>
  <c r="H25"/>
  <c r="F25"/>
  <c r="F20"/>
  <c r="F18"/>
  <c r="F16"/>
  <c r="J14"/>
  <c r="F14"/>
  <c r="F12"/>
  <c r="K48" i="5" l="1"/>
  <c r="K25"/>
  <c r="K71"/>
</calcChain>
</file>

<file path=xl/sharedStrings.xml><?xml version="1.0" encoding="utf-8"?>
<sst xmlns="http://schemas.openxmlformats.org/spreadsheetml/2006/main" count="318" uniqueCount="204">
  <si>
    <t>Артикул</t>
  </si>
  <si>
    <t>Цена</t>
  </si>
  <si>
    <t xml:space="preserve"> </t>
  </si>
  <si>
    <t>Комбинации элементов</t>
  </si>
  <si>
    <t>Комбинация №1</t>
  </si>
  <si>
    <t>Комбинация №2</t>
  </si>
  <si>
    <t>Комбинация №3</t>
  </si>
  <si>
    <t>Наименование/артикул</t>
  </si>
  <si>
    <t>Описание</t>
  </si>
  <si>
    <t>Тумбы</t>
  </si>
  <si>
    <t>Объем (м.куб.)</t>
  </si>
  <si>
    <t xml:space="preserve">Вес (кг)              </t>
  </si>
  <si>
    <t>Двери</t>
  </si>
  <si>
    <t>S-900</t>
  </si>
  <si>
    <t>S-1200</t>
  </si>
  <si>
    <t>S-1400</t>
  </si>
  <si>
    <t>900х600х760</t>
  </si>
  <si>
    <t>1200х600х760</t>
  </si>
  <si>
    <t>1400х600х760</t>
  </si>
  <si>
    <t>Столы письменные</t>
  </si>
  <si>
    <t>SE-1400 (L/R)</t>
  </si>
  <si>
    <t>SE-1600 (L/R)</t>
  </si>
  <si>
    <t>1400х900х760</t>
  </si>
  <si>
    <t>1600х900х760</t>
  </si>
  <si>
    <t>Приставки</t>
  </si>
  <si>
    <t>SP-300</t>
  </si>
  <si>
    <t>SP-600</t>
  </si>
  <si>
    <t>600х300х16</t>
  </si>
  <si>
    <t>600х600х16</t>
  </si>
  <si>
    <t>Опора</t>
  </si>
  <si>
    <t>SC-3M</t>
  </si>
  <si>
    <t xml:space="preserve">Тумба подвесная </t>
  </si>
  <si>
    <t>Подставка под системный блок</t>
  </si>
  <si>
    <t>Полка под клавиатуру</t>
  </si>
  <si>
    <t>SB-1</t>
  </si>
  <si>
    <t>Y-401</t>
  </si>
  <si>
    <t>536х352х78</t>
  </si>
  <si>
    <t>Экраны</t>
  </si>
  <si>
    <t>SQ-900</t>
  </si>
  <si>
    <t>SQ-1200</t>
  </si>
  <si>
    <t>SQ-1400</t>
  </si>
  <si>
    <t>SQ-1600</t>
  </si>
  <si>
    <t>900х450х16</t>
  </si>
  <si>
    <t>1200х450х16</t>
  </si>
  <si>
    <t>1400х450х16</t>
  </si>
  <si>
    <t>1600х450х16</t>
  </si>
  <si>
    <t>SR-G</t>
  </si>
  <si>
    <t>SR-2W</t>
  </si>
  <si>
    <t>SR-5W</t>
  </si>
  <si>
    <t>770х359х790</t>
  </si>
  <si>
    <t>SR-5U</t>
  </si>
  <si>
    <t>SD-5B (L/R)</t>
  </si>
  <si>
    <t>SD-2S (L/R)</t>
  </si>
  <si>
    <t>382х16х716</t>
  </si>
  <si>
    <t>382х16х1740</t>
  </si>
  <si>
    <t>SG-3M</t>
  </si>
  <si>
    <t>SF-3M</t>
  </si>
  <si>
    <t>SC-1V</t>
  </si>
  <si>
    <t>SA-400</t>
  </si>
  <si>
    <t>SA-770</t>
  </si>
  <si>
    <t>SD-1A (L/R)</t>
  </si>
  <si>
    <t>382х16х364</t>
  </si>
  <si>
    <t>из ЛДСП 16 мм., корпус с ПВХ толщиной 1 мм. Фасад с ПВХ толщиной 0,4 мм. Топ с ПВХ толщиной 1 мм.</t>
  </si>
  <si>
    <t>из ЛДСП толщиной 16 мм., с кромкой ПВХ толщиной 1мм.</t>
  </si>
  <si>
    <t>Экраны из ЛДСП толщиной 16 мм., с кромкой ПВХ толщиной 1 мм., комплектуется уголками для крепления к столешнице.</t>
  </si>
  <si>
    <t>Корпус гардероба выполнен из ЛДСП толщиной 16мм., с кромкой ПВХ толщиной 1 мм.</t>
  </si>
  <si>
    <t>Корпуса открытых шкафов  выполнены из ЛДСП толщиной 16мм., по видимым сторонам кромка ПВХ толщиной 1 мм., задняя стенка разрезная из ХДФ  толщиной 4 мм.</t>
  </si>
  <si>
    <t xml:space="preserve">Стекло - прозрачное толщиной 4 мм. </t>
  </si>
  <si>
    <t xml:space="preserve">Столешница выполнена из ЛДСП толщиной 16 мм., с кромкой ПВХ толщиной 1 мм. Опоры из ЛДСП толщиной 16 мм. с кромкой ПВХ толщиной 0,4мм., и регулируемыми опорами. </t>
  </si>
  <si>
    <t xml:space="preserve">Эргономичная столешница выполнена из ЛДСП толщиной 16 мм., с кромкой ПВХ толщиной 1 мм. Опоры из ЛДСП толщиной 16 мм. с кромкой ПВХ толщиной 0,4мм., и регулируемыми опорами. </t>
  </si>
  <si>
    <t>Полка под клавиатуру сделанна из пластика в цвете серый ичерный.</t>
  </si>
  <si>
    <t>Двери накладные выполнены из ЛДСП толщиной 16 мм., с кромкой ПВХ толщиной 0,4 мм. Ручка скоба - цвет серебро.</t>
  </si>
  <si>
    <t>Комплект фурнитуры к стеклу состоит из петель, заглушек цвет серебро и винтов.</t>
  </si>
  <si>
    <t xml:space="preserve">Корпус выполнен из ЛДСП толщиной 16 мм., с кромкой ПВХ по видимым сторонам толщиной 1 мм. </t>
  </si>
  <si>
    <t>Двери из ЛДСП 16 мм., с кромкой ПВХ 0,4 мм. Ручка скоба-цвет серебро.</t>
  </si>
  <si>
    <t xml:space="preserve">           Оперативная мебель Simple</t>
  </si>
  <si>
    <t>Дверь стеклянная SG-3M-1шт.</t>
  </si>
  <si>
    <t>Стол рабочий S-1200</t>
  </si>
  <si>
    <t>Тумба подвесная SC-1V</t>
  </si>
  <si>
    <t>Подставка под с/б SB-1</t>
  </si>
  <si>
    <t>Каркас стеллажа SR-5W</t>
  </si>
  <si>
    <t>Каркас стеллажа SR-5U</t>
  </si>
  <si>
    <t>Дверь высокая SD-5B R</t>
  </si>
  <si>
    <t>Дверь высокая SD-5B L</t>
  </si>
  <si>
    <t>Дверь низкая SD-2S L</t>
  </si>
  <si>
    <t>Комплект фурнитуры SF-3M</t>
  </si>
  <si>
    <t>Дверь низкая SD-2S R</t>
  </si>
  <si>
    <t>Дверь стеклянная SG-3M</t>
  </si>
  <si>
    <t>Стол рабочий S-1400</t>
  </si>
  <si>
    <t>Стол приставной S-900</t>
  </si>
  <si>
    <t>Стол рабочий SE-1400L</t>
  </si>
  <si>
    <t>Приставка SP-300</t>
  </si>
  <si>
    <t>Каркас гардероба SR-G</t>
  </si>
  <si>
    <t>Стеллажи</t>
  </si>
  <si>
    <t>Каркас гардероба</t>
  </si>
  <si>
    <t>Дверь стеклянная</t>
  </si>
  <si>
    <t>Комплект фурнитуры для стеклянной двери</t>
  </si>
  <si>
    <t>Каркас антресоли</t>
  </si>
  <si>
    <t>Дверь для антресолей</t>
  </si>
  <si>
    <t xml:space="preserve">Цена легно:     </t>
  </si>
  <si>
    <t xml:space="preserve">Цена легно:      </t>
  </si>
  <si>
    <t>Двери:</t>
  </si>
  <si>
    <t>SD-1A(L/R)</t>
  </si>
  <si>
    <t>дверь для антресолей</t>
  </si>
  <si>
    <t>SD-2S(L/R)</t>
  </si>
  <si>
    <t>дверь низкая</t>
  </si>
  <si>
    <t>стекло среднее</t>
  </si>
  <si>
    <t>дверь высокая</t>
  </si>
  <si>
    <t>Шкафы широкие</t>
  </si>
  <si>
    <t>Название</t>
  </si>
  <si>
    <t>Кол.</t>
  </si>
  <si>
    <t>Состоит</t>
  </si>
  <si>
    <t>Стеллаж</t>
  </si>
  <si>
    <t>кол.</t>
  </si>
  <si>
    <t>Дверь</t>
  </si>
  <si>
    <t>Стекло+фурнитура</t>
  </si>
  <si>
    <t>SD-2S (L)</t>
  </si>
  <si>
    <t>1</t>
  </si>
  <si>
    <t>SD-2S (R)</t>
  </si>
  <si>
    <t>SG-3M + SF-3M</t>
  </si>
  <si>
    <t>SD-5B (L)</t>
  </si>
  <si>
    <t xml:space="preserve">SD-5B (R) </t>
  </si>
  <si>
    <t>Антресоли</t>
  </si>
  <si>
    <t>каркас</t>
  </si>
  <si>
    <t>SD-1A (L)</t>
  </si>
  <si>
    <t>SD-1A (R)</t>
  </si>
  <si>
    <t>Гардероб</t>
  </si>
  <si>
    <t>Кол</t>
  </si>
  <si>
    <t>дверь</t>
  </si>
  <si>
    <t xml:space="preserve">Шкафы узкие, комплектуются левыми или правыми деревянными дверьми.    </t>
  </si>
  <si>
    <t>Комплектация шкафов серии  SIMPLЕ</t>
  </si>
  <si>
    <t>Стекло:</t>
  </si>
  <si>
    <t>Тумба подвесная может располагаться слева или справа под прямолинейной столешницей.</t>
  </si>
  <si>
    <t>Ящики для стеклянных дверей</t>
  </si>
  <si>
    <t>Ящик - тара из ЛДСП, для перевозки стеклянных дверей</t>
  </si>
  <si>
    <t>2SG-3M</t>
  </si>
  <si>
    <t>4SG-3M</t>
  </si>
  <si>
    <t>6SG-3M</t>
  </si>
  <si>
    <t>8SG-3M</t>
  </si>
  <si>
    <t>1030х400х40</t>
  </si>
  <si>
    <t>1030х400х80</t>
  </si>
  <si>
    <t>1030х400х120</t>
  </si>
  <si>
    <t>1030х400х140</t>
  </si>
  <si>
    <t>Изображение</t>
  </si>
  <si>
    <t>Габаритные размеры (мм)</t>
  </si>
  <si>
    <t>280х450х315</t>
  </si>
  <si>
    <t>770х359х1815</t>
  </si>
  <si>
    <t>386х359х1815</t>
  </si>
  <si>
    <t>386х359х370</t>
  </si>
  <si>
    <t>770х359х370</t>
  </si>
  <si>
    <t>Картинка</t>
  </si>
  <si>
    <t xml:space="preserve">Шкаф с 1 комплектом глухих малых дверей </t>
  </si>
  <si>
    <t>SR-5W.5</t>
  </si>
  <si>
    <t>SR-5W.2</t>
  </si>
  <si>
    <t>Шкаф комбинированный</t>
  </si>
  <si>
    <t>SR-5W.4</t>
  </si>
  <si>
    <t xml:space="preserve">Шкаф с 2-мя комплектами глухих малых дверей </t>
  </si>
  <si>
    <t xml:space="preserve">Шкаф с глухими дверьми </t>
  </si>
  <si>
    <t>SR-5W.1</t>
  </si>
  <si>
    <t>SR-2W.1</t>
  </si>
  <si>
    <t xml:space="preserve">Шкаф с глухими малыми дверьми </t>
  </si>
  <si>
    <t>SR-5U.5(L/R)</t>
  </si>
  <si>
    <t xml:space="preserve">Шкаф колонка с глухой малой дверью </t>
  </si>
  <si>
    <t xml:space="preserve">Шкаф колонка комбинированая </t>
  </si>
  <si>
    <t>SR-5U.2(L/R)</t>
  </si>
  <si>
    <t>SR-5U.4(L/R)</t>
  </si>
  <si>
    <t>Шкаф колонка с 2-мя глухими малыми дверьми</t>
  </si>
  <si>
    <t xml:space="preserve">Шкаф колонка с глухой дверью </t>
  </si>
  <si>
    <t>SR-5U.1(L/R)</t>
  </si>
  <si>
    <t>SA-400.1(L/R)</t>
  </si>
  <si>
    <t xml:space="preserve">Антресоль узкая с глухой дверью </t>
  </si>
  <si>
    <t>Антресоль широкая с глухими дверьми</t>
  </si>
  <si>
    <t>SR-G.1</t>
  </si>
  <si>
    <t>SA-770.1</t>
  </si>
  <si>
    <t>SC-3D.1</t>
  </si>
  <si>
    <t>ВТ-710.2</t>
  </si>
  <si>
    <t>51х51х740</t>
  </si>
  <si>
    <t>Металическая опора для приставок в цвете AL матовый.</t>
  </si>
  <si>
    <t>Опора ВТ-710.2</t>
  </si>
  <si>
    <t>412х450х566</t>
  </si>
  <si>
    <t>412х450х760</t>
  </si>
  <si>
    <t>412х450х323</t>
  </si>
  <si>
    <t>SCS 776</t>
  </si>
  <si>
    <t>774х600х712</t>
  </si>
  <si>
    <t>SC-3D.2 (L/R)</t>
  </si>
  <si>
    <t>600х450х760</t>
  </si>
  <si>
    <t>SRW 60-1</t>
  </si>
  <si>
    <t>600х359х1815</t>
  </si>
  <si>
    <t>SD-6B</t>
  </si>
  <si>
    <t>594х16х1740</t>
  </si>
  <si>
    <t>382х4х1016</t>
  </si>
  <si>
    <t>SP-645</t>
  </si>
  <si>
    <t>600х450х16</t>
  </si>
  <si>
    <t>из ЛДСП толщиной 16 мм., с кромкой ПВХ толщиной 1 мм, необходимо докупать опору ВТ-710.2</t>
  </si>
  <si>
    <t>Корпус гардероба выполнен из ЛДСП толщиной 16мм., с кромкой ПВХ толщиной 1 мм. Комплектуется выдвижной штангой.</t>
  </si>
  <si>
    <t>Тумба приставная SC-3D.1</t>
  </si>
  <si>
    <t>SRW 60</t>
  </si>
  <si>
    <t xml:space="preserve">SD-6B </t>
  </si>
  <si>
    <t>Дверь накладная для гардероба 600 выполнена из ЛДСП толщиной 16 мм., с кромкой ПВХ толщиной 0,4 мм. Ручка скоба - цвет серебро. Дверь универсальная, может быть как левой так и правой.</t>
  </si>
  <si>
    <t>Цена легно, дуб сонома</t>
  </si>
  <si>
    <t>Грэй (серый), Дуб сонома (светлый)</t>
  </si>
  <si>
    <t>Легно,дуб</t>
  </si>
  <si>
    <r>
      <rPr>
        <b/>
        <i/>
        <sz val="10"/>
        <color indexed="8"/>
        <rFont val="Arial Cyr"/>
        <charset val="204"/>
      </rPr>
      <t xml:space="preserve">Цвета: Легно дарк (темный), Легно лайт (светлый)                    </t>
    </r>
    <r>
      <rPr>
        <b/>
        <i/>
        <sz val="14"/>
        <color indexed="53"/>
        <rFont val="Arial Cyr"/>
        <charset val="204"/>
      </rPr>
      <t xml:space="preserve">Мебель для персонала "SIMPLE"                            </t>
    </r>
    <r>
      <rPr>
        <b/>
        <i/>
        <sz val="10"/>
        <rFont val="Arial Cyr"/>
        <charset val="204"/>
      </rPr>
      <t>Цены в рублях на 01.02.2015</t>
    </r>
  </si>
  <si>
    <r>
      <rPr>
        <b/>
        <i/>
        <sz val="10"/>
        <color indexed="8"/>
        <rFont val="Arial Cyr"/>
        <charset val="204"/>
      </rPr>
      <t xml:space="preserve">Цвета: Легно дарк (темный), Легно лайт (светлый)                    </t>
    </r>
    <r>
      <rPr>
        <b/>
        <i/>
        <sz val="14"/>
        <color indexed="53"/>
        <rFont val="Arial Cyr"/>
        <charset val="204"/>
      </rPr>
      <t xml:space="preserve">Мебель для персонала "SIMPLE"                            </t>
    </r>
    <r>
      <rPr>
        <b/>
        <i/>
        <sz val="10"/>
        <rFont val="Arial Cyr"/>
        <charset val="204"/>
      </rPr>
      <t>Цены в рублях на 15.03.2016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</si>
</sst>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_р_."/>
    <numFmt numFmtId="166" formatCode="#,##0.0"/>
    <numFmt numFmtId="167" formatCode="0.000"/>
  </numFmts>
  <fonts count="2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b/>
      <i/>
      <sz val="13"/>
      <name val="Arial Cyr"/>
      <charset val="204"/>
    </font>
    <font>
      <i/>
      <sz val="10"/>
      <name val="Arial Cyr"/>
      <charset val="204"/>
    </font>
    <font>
      <b/>
      <i/>
      <sz val="16"/>
      <color indexed="53"/>
      <name val="Arial Cyr"/>
      <charset val="204"/>
    </font>
    <font>
      <b/>
      <i/>
      <sz val="14"/>
      <color indexed="53"/>
      <name val="Arial Cyr"/>
      <charset val="204"/>
    </font>
    <font>
      <i/>
      <sz val="14"/>
      <name val="Arial Cyr"/>
      <charset val="204"/>
    </font>
    <font>
      <sz val="8"/>
      <name val="Arial"/>
      <family val="2"/>
      <charset val="204"/>
    </font>
    <font>
      <b/>
      <i/>
      <sz val="10"/>
      <color indexed="8"/>
      <name val="Arial Cyr"/>
      <charset val="204"/>
    </font>
    <font>
      <b/>
      <sz val="11"/>
      <color theme="1"/>
      <name val="Arial Cyr"/>
      <charset val="204"/>
    </font>
    <font>
      <sz val="10"/>
      <color theme="1"/>
      <name val="Arial Cyr"/>
      <charset val="204"/>
    </font>
    <font>
      <b/>
      <i/>
      <sz val="16"/>
      <color theme="9"/>
      <name val="Arial Cyr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i/>
      <sz val="10"/>
      <color theme="1"/>
      <name val="Arial Cyr"/>
      <charset val="204"/>
    </font>
    <font>
      <b/>
      <sz val="11"/>
      <color rgb="FFFF0000"/>
      <name val="Arial CYR"/>
      <charset val="204"/>
    </font>
    <font>
      <b/>
      <i/>
      <sz val="14"/>
      <color theme="9" tint="-0.249977111117893"/>
      <name val="Arial Cyr"/>
      <charset val="204"/>
    </font>
    <font>
      <b/>
      <i/>
      <sz val="13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 applyBorder="1" applyAlignment="1"/>
    <xf numFmtId="165" fontId="2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left"/>
    </xf>
    <xf numFmtId="166" fontId="2" fillId="2" borderId="0" xfId="0" applyNumberFormat="1" applyFont="1" applyFill="1" applyBorder="1" applyAlignment="1">
      <alignment horizontal="center"/>
    </xf>
    <xf numFmtId="0" fontId="0" fillId="2" borderId="1" xfId="0" applyFill="1" applyBorder="1"/>
    <xf numFmtId="0" fontId="6" fillId="2" borderId="0" xfId="0" applyFont="1" applyFill="1"/>
    <xf numFmtId="0" fontId="0" fillId="2" borderId="0" xfId="0" applyFill="1" applyBorder="1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10" fillId="2" borderId="3" xfId="0" applyFont="1" applyFill="1" applyBorder="1" applyAlignment="1"/>
    <xf numFmtId="0" fontId="0" fillId="2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7" fillId="2" borderId="0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9" xfId="0" applyFill="1" applyBorder="1"/>
    <xf numFmtId="0" fontId="0" fillId="0" borderId="0" xfId="0" applyBorder="1"/>
    <xf numFmtId="166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164" fontId="5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1" fontId="7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 wrapText="1"/>
    </xf>
    <xf numFmtId="4" fontId="0" fillId="2" borderId="0" xfId="0" applyNumberFormat="1" applyFill="1"/>
    <xf numFmtId="4" fontId="5" fillId="2" borderId="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/>
    <xf numFmtId="4" fontId="0" fillId="0" borderId="0" xfId="0" applyNumberFormat="1"/>
    <xf numFmtId="4" fontId="4" fillId="2" borderId="0" xfId="0" applyNumberFormat="1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" fontId="5" fillId="2" borderId="2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vertical="center"/>
    </xf>
    <xf numFmtId="4" fontId="5" fillId="2" borderId="27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left" vertical="center"/>
    </xf>
    <xf numFmtId="4" fontId="5" fillId="3" borderId="4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/>
    </xf>
    <xf numFmtId="1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3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167" fontId="5" fillId="2" borderId="4" xfId="0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 vertical="center"/>
    </xf>
    <xf numFmtId="4" fontId="5" fillId="2" borderId="16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0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167" fontId="5" fillId="2" borderId="12" xfId="0" applyNumberFormat="1" applyFont="1" applyFill="1" applyBorder="1" applyAlignment="1">
      <alignment horizontal="center" vertical="center"/>
    </xf>
    <xf numFmtId="167" fontId="5" fillId="2" borderId="1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2" fillId="2" borderId="11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1" xfId="0" applyFont="1" applyFill="1" applyBorder="1" applyAlignment="1"/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11" xfId="0" applyFill="1" applyBorder="1" applyAlignment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165" fontId="7" fillId="2" borderId="4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5" fontId="25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65" fontId="7" fillId="2" borderId="17" xfId="0" applyNumberFormat="1" applyFont="1" applyFill="1" applyBorder="1" applyAlignment="1">
      <alignment horizontal="left" vertical="center"/>
    </xf>
    <xf numFmtId="165" fontId="7" fillId="2" borderId="22" xfId="0" applyNumberFormat="1" applyFont="1" applyFill="1" applyBorder="1" applyAlignment="1">
      <alignment horizontal="left" vertical="center"/>
    </xf>
    <xf numFmtId="165" fontId="7" fillId="2" borderId="18" xfId="0" applyNumberFormat="1" applyFont="1" applyFill="1" applyBorder="1" applyAlignment="1">
      <alignment horizontal="left" vertical="center"/>
    </xf>
    <xf numFmtId="165" fontId="7" fillId="2" borderId="20" xfId="0" applyNumberFormat="1" applyFont="1" applyFill="1" applyBorder="1" applyAlignment="1">
      <alignment horizontal="left" vertical="center"/>
    </xf>
    <xf numFmtId="165" fontId="7" fillId="2" borderId="21" xfId="0" applyNumberFormat="1" applyFont="1" applyFill="1" applyBorder="1" applyAlignment="1">
      <alignment horizontal="left" vertical="center"/>
    </xf>
    <xf numFmtId="165" fontId="7" fillId="2" borderId="19" xfId="0" applyNumberFormat="1" applyFont="1" applyFill="1" applyBorder="1" applyAlignment="1">
      <alignment horizontal="left" vertical="center"/>
    </xf>
    <xf numFmtId="165" fontId="7" fillId="2" borderId="24" xfId="0" applyNumberFormat="1" applyFont="1" applyFill="1" applyBorder="1" applyAlignment="1">
      <alignment horizontal="left" vertical="center"/>
    </xf>
    <xf numFmtId="165" fontId="7" fillId="2" borderId="25" xfId="0" applyNumberFormat="1" applyFont="1" applyFill="1" applyBorder="1" applyAlignment="1">
      <alignment horizontal="left" vertical="center"/>
    </xf>
    <xf numFmtId="165" fontId="7" fillId="2" borderId="26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165" fontId="26" fillId="2" borderId="4" xfId="0" applyNumberFormat="1" applyFont="1" applyFill="1" applyBorder="1" applyAlignment="1">
      <alignment horizontal="left" vertical="center"/>
    </xf>
    <xf numFmtId="165" fontId="26" fillId="2" borderId="5" xfId="0" applyNumberFormat="1" applyFont="1" applyFill="1" applyBorder="1" applyAlignment="1">
      <alignment horizontal="left" vertical="center"/>
    </xf>
    <xf numFmtId="165" fontId="26" fillId="2" borderId="6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pn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emf"/><Relationship Id="rId13" Type="http://schemas.openxmlformats.org/officeDocument/2006/relationships/image" Target="../media/image27.png"/><Relationship Id="rId3" Type="http://schemas.openxmlformats.org/officeDocument/2006/relationships/image" Target="../media/image17.png"/><Relationship Id="rId7" Type="http://schemas.openxmlformats.org/officeDocument/2006/relationships/image" Target="../media/image21.emf"/><Relationship Id="rId12" Type="http://schemas.openxmlformats.org/officeDocument/2006/relationships/image" Target="../media/image26.png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6" Type="http://schemas.openxmlformats.org/officeDocument/2006/relationships/image" Target="../media/image20.emf"/><Relationship Id="rId11" Type="http://schemas.openxmlformats.org/officeDocument/2006/relationships/image" Target="../media/image25.jpeg"/><Relationship Id="rId5" Type="http://schemas.openxmlformats.org/officeDocument/2006/relationships/image" Target="../media/image19.png"/><Relationship Id="rId10" Type="http://schemas.openxmlformats.org/officeDocument/2006/relationships/image" Target="../media/image24.emf"/><Relationship Id="rId4" Type="http://schemas.openxmlformats.org/officeDocument/2006/relationships/image" Target="../media/image18.emf"/><Relationship Id="rId9" Type="http://schemas.openxmlformats.org/officeDocument/2006/relationships/image" Target="../media/image23.emf"/><Relationship Id="rId14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5.emf"/><Relationship Id="rId13" Type="http://schemas.openxmlformats.org/officeDocument/2006/relationships/image" Target="../media/image40.png"/><Relationship Id="rId3" Type="http://schemas.openxmlformats.org/officeDocument/2006/relationships/image" Target="../media/image30.emf"/><Relationship Id="rId7" Type="http://schemas.openxmlformats.org/officeDocument/2006/relationships/image" Target="../media/image34.emf"/><Relationship Id="rId12" Type="http://schemas.openxmlformats.org/officeDocument/2006/relationships/image" Target="../media/image39.png"/><Relationship Id="rId2" Type="http://schemas.openxmlformats.org/officeDocument/2006/relationships/image" Target="../media/image29.emf"/><Relationship Id="rId1" Type="http://schemas.openxmlformats.org/officeDocument/2006/relationships/image" Target="../media/image28.emf"/><Relationship Id="rId6" Type="http://schemas.openxmlformats.org/officeDocument/2006/relationships/image" Target="../media/image33.emf"/><Relationship Id="rId11" Type="http://schemas.openxmlformats.org/officeDocument/2006/relationships/image" Target="../media/image38.png"/><Relationship Id="rId5" Type="http://schemas.openxmlformats.org/officeDocument/2006/relationships/image" Target="../media/image32.emf"/><Relationship Id="rId10" Type="http://schemas.openxmlformats.org/officeDocument/2006/relationships/image" Target="../media/image37.emf"/><Relationship Id="rId4" Type="http://schemas.openxmlformats.org/officeDocument/2006/relationships/image" Target="../media/image31.emf"/><Relationship Id="rId9" Type="http://schemas.openxmlformats.org/officeDocument/2006/relationships/image" Target="../media/image36.emf"/><Relationship Id="rId14" Type="http://schemas.openxmlformats.org/officeDocument/2006/relationships/image" Target="../media/image1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3.png"/><Relationship Id="rId2" Type="http://schemas.openxmlformats.org/officeDocument/2006/relationships/image" Target="../media/image42.png"/><Relationship Id="rId1" Type="http://schemas.openxmlformats.org/officeDocument/2006/relationships/image" Target="../media/image41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5</xdr:row>
      <xdr:rowOff>57150</xdr:rowOff>
    </xdr:from>
    <xdr:to>
      <xdr:col>4</xdr:col>
      <xdr:colOff>76200</xdr:colOff>
      <xdr:row>10</xdr:row>
      <xdr:rowOff>142875</xdr:rowOff>
    </xdr:to>
    <xdr:pic>
      <xdr:nvPicPr>
        <xdr:cNvPr id="16407" name="Picture 3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3162300"/>
          <a:ext cx="1133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11</xdr:row>
      <xdr:rowOff>38100</xdr:rowOff>
    </xdr:from>
    <xdr:to>
      <xdr:col>4</xdr:col>
      <xdr:colOff>104775</xdr:colOff>
      <xdr:row>17</xdr:row>
      <xdr:rowOff>47625</xdr:rowOff>
    </xdr:to>
    <xdr:pic>
      <xdr:nvPicPr>
        <xdr:cNvPr id="16408" name="Picture 39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4238625"/>
          <a:ext cx="12668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371475</xdr:colOff>
      <xdr:row>19</xdr:row>
      <xdr:rowOff>66675</xdr:rowOff>
    </xdr:from>
    <xdr:to>
      <xdr:col>4</xdr:col>
      <xdr:colOff>0</xdr:colOff>
      <xdr:row>24</xdr:row>
      <xdr:rowOff>76200</xdr:rowOff>
    </xdr:to>
    <xdr:pic>
      <xdr:nvPicPr>
        <xdr:cNvPr id="16409" name="Picture 38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543550"/>
          <a:ext cx="10477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25</xdr:row>
      <xdr:rowOff>47625</xdr:rowOff>
    </xdr:from>
    <xdr:to>
      <xdr:col>3</xdr:col>
      <xdr:colOff>457200</xdr:colOff>
      <xdr:row>31</xdr:row>
      <xdr:rowOff>28575</xdr:rowOff>
    </xdr:to>
    <xdr:pic>
      <xdr:nvPicPr>
        <xdr:cNvPr id="16410" name="Picture 38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3425" y="6315075"/>
          <a:ext cx="8382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51</xdr:row>
      <xdr:rowOff>38100</xdr:rowOff>
    </xdr:from>
    <xdr:to>
      <xdr:col>3</xdr:col>
      <xdr:colOff>428625</xdr:colOff>
      <xdr:row>56</xdr:row>
      <xdr:rowOff>161925</xdr:rowOff>
    </xdr:to>
    <xdr:pic>
      <xdr:nvPicPr>
        <xdr:cNvPr id="16411" name="Picture 39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6300" y="10239375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70</xdr:row>
      <xdr:rowOff>38100</xdr:rowOff>
    </xdr:from>
    <xdr:to>
      <xdr:col>4</xdr:col>
      <xdr:colOff>19050</xdr:colOff>
      <xdr:row>73</xdr:row>
      <xdr:rowOff>200025</xdr:rowOff>
    </xdr:to>
    <xdr:pic>
      <xdr:nvPicPr>
        <xdr:cNvPr id="16412" name="Picture 39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33450" y="13535025"/>
          <a:ext cx="742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76</xdr:row>
      <xdr:rowOff>57150</xdr:rowOff>
    </xdr:from>
    <xdr:to>
      <xdr:col>3</xdr:col>
      <xdr:colOff>485775</xdr:colOff>
      <xdr:row>81</xdr:row>
      <xdr:rowOff>66674</xdr:rowOff>
    </xdr:to>
    <xdr:pic>
      <xdr:nvPicPr>
        <xdr:cNvPr id="16413" name="Picture 40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19048" t="5663" r="17081" b="6215"/>
        <a:stretch>
          <a:fillRect/>
        </a:stretch>
      </xdr:blipFill>
      <xdr:spPr bwMode="auto">
        <a:xfrm>
          <a:off x="914400" y="14601825"/>
          <a:ext cx="685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84</xdr:row>
      <xdr:rowOff>28575</xdr:rowOff>
    </xdr:from>
    <xdr:to>
      <xdr:col>4</xdr:col>
      <xdr:colOff>66675</xdr:colOff>
      <xdr:row>90</xdr:row>
      <xdr:rowOff>38099</xdr:rowOff>
    </xdr:to>
    <xdr:pic>
      <xdr:nvPicPr>
        <xdr:cNvPr id="16414" name="Picture 38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19150" y="15697200"/>
          <a:ext cx="9048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32</xdr:row>
      <xdr:rowOff>47625</xdr:rowOff>
    </xdr:from>
    <xdr:to>
      <xdr:col>4</xdr:col>
      <xdr:colOff>76200</xdr:colOff>
      <xdr:row>37</xdr:row>
      <xdr:rowOff>95251</xdr:rowOff>
    </xdr:to>
    <xdr:pic>
      <xdr:nvPicPr>
        <xdr:cNvPr id="16415" name="Рисунок 18" descr="5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7225" y="7162800"/>
          <a:ext cx="1076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39</xdr:row>
      <xdr:rowOff>114300</xdr:rowOff>
    </xdr:from>
    <xdr:to>
      <xdr:col>3</xdr:col>
      <xdr:colOff>200025</xdr:colOff>
      <xdr:row>44</xdr:row>
      <xdr:rowOff>104776</xdr:rowOff>
    </xdr:to>
    <xdr:pic>
      <xdr:nvPicPr>
        <xdr:cNvPr id="16416" name="Рисунок 19" descr="8.pn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52525" y="8181975"/>
          <a:ext cx="161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63</xdr:row>
      <xdr:rowOff>38100</xdr:rowOff>
    </xdr:from>
    <xdr:to>
      <xdr:col>3</xdr:col>
      <xdr:colOff>485775</xdr:colOff>
      <xdr:row>68</xdr:row>
      <xdr:rowOff>152401</xdr:rowOff>
    </xdr:to>
    <xdr:pic>
      <xdr:nvPicPr>
        <xdr:cNvPr id="16417" name="Рисунок 13" descr="4.pn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38200" y="12392025"/>
          <a:ext cx="7620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57</xdr:row>
      <xdr:rowOff>47625</xdr:rowOff>
    </xdr:from>
    <xdr:to>
      <xdr:col>3</xdr:col>
      <xdr:colOff>523875</xdr:colOff>
      <xdr:row>62</xdr:row>
      <xdr:rowOff>161925</xdr:rowOff>
    </xdr:to>
    <xdr:pic>
      <xdr:nvPicPr>
        <xdr:cNvPr id="16418" name="Рисунок 14" descr="1.pn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57250" y="11315700"/>
          <a:ext cx="7810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46</xdr:row>
      <xdr:rowOff>28575</xdr:rowOff>
    </xdr:from>
    <xdr:to>
      <xdr:col>3</xdr:col>
      <xdr:colOff>438150</xdr:colOff>
      <xdr:row>50</xdr:row>
      <xdr:rowOff>133350</xdr:rowOff>
    </xdr:to>
    <xdr:pic>
      <xdr:nvPicPr>
        <xdr:cNvPr id="16419" name="Рисунок 14" descr="1111.pn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57250" y="9286875"/>
          <a:ext cx="6953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112058</xdr:colOff>
      <xdr:row>0</xdr:row>
      <xdr:rowOff>44822</xdr:rowOff>
    </xdr:from>
    <xdr:to>
      <xdr:col>15</xdr:col>
      <xdr:colOff>1813110</xdr:colOff>
      <xdr:row>0</xdr:row>
      <xdr:rowOff>963706</xdr:rowOff>
    </xdr:to>
    <xdr:pic>
      <xdr:nvPicPr>
        <xdr:cNvPr id="16" name="Рисунок 15" descr="Шапка-прайсаRED2 пнг 2600х238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47382" y="44822"/>
          <a:ext cx="10038228" cy="918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6</xdr:row>
      <xdr:rowOff>38100</xdr:rowOff>
    </xdr:from>
    <xdr:to>
      <xdr:col>3</xdr:col>
      <xdr:colOff>476250</xdr:colOff>
      <xdr:row>11</xdr:row>
      <xdr:rowOff>133350</xdr:rowOff>
    </xdr:to>
    <xdr:pic>
      <xdr:nvPicPr>
        <xdr:cNvPr id="15747" name="Picture 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7811" t="17490" r="27008" b="19464"/>
        <a:stretch>
          <a:fillRect/>
        </a:stretch>
      </xdr:blipFill>
      <xdr:spPr bwMode="auto">
        <a:xfrm>
          <a:off x="762000" y="2333625"/>
          <a:ext cx="8286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13</xdr:row>
      <xdr:rowOff>38100</xdr:rowOff>
    </xdr:from>
    <xdr:to>
      <xdr:col>3</xdr:col>
      <xdr:colOff>361950</xdr:colOff>
      <xdr:row>18</xdr:row>
      <xdr:rowOff>76200</xdr:rowOff>
    </xdr:to>
    <xdr:pic>
      <xdr:nvPicPr>
        <xdr:cNvPr id="15748" name="Picture 38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" y="3524250"/>
          <a:ext cx="447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32</xdr:row>
      <xdr:rowOff>28575</xdr:rowOff>
    </xdr:from>
    <xdr:to>
      <xdr:col>4</xdr:col>
      <xdr:colOff>85725</xdr:colOff>
      <xdr:row>38</xdr:row>
      <xdr:rowOff>95250</xdr:rowOff>
    </xdr:to>
    <xdr:pic>
      <xdr:nvPicPr>
        <xdr:cNvPr id="15749" name="Рисунок 14" descr="Безымянный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9125" y="6858000"/>
          <a:ext cx="11239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38100</xdr:rowOff>
    </xdr:from>
    <xdr:to>
      <xdr:col>3</xdr:col>
      <xdr:colOff>342900</xdr:colOff>
      <xdr:row>44</xdr:row>
      <xdr:rowOff>85725</xdr:rowOff>
    </xdr:to>
    <xdr:pic>
      <xdr:nvPicPr>
        <xdr:cNvPr id="15750" name="Picture 38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14425" y="8134350"/>
          <a:ext cx="3429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46</xdr:row>
      <xdr:rowOff>19050</xdr:rowOff>
    </xdr:from>
    <xdr:to>
      <xdr:col>3</xdr:col>
      <xdr:colOff>466725</xdr:colOff>
      <xdr:row>51</xdr:row>
      <xdr:rowOff>133351</xdr:rowOff>
    </xdr:to>
    <xdr:pic>
      <xdr:nvPicPr>
        <xdr:cNvPr id="15751" name="Рисунок 16" descr="Безымянный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7250" y="9420225"/>
          <a:ext cx="7239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53</xdr:row>
      <xdr:rowOff>76200</xdr:rowOff>
    </xdr:from>
    <xdr:to>
      <xdr:col>3</xdr:col>
      <xdr:colOff>247650</xdr:colOff>
      <xdr:row>64</xdr:row>
      <xdr:rowOff>38100</xdr:rowOff>
    </xdr:to>
    <xdr:pic>
      <xdr:nvPicPr>
        <xdr:cNvPr id="15752" name="Picture 37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04900" y="10839450"/>
          <a:ext cx="2571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66</xdr:row>
      <xdr:rowOff>66675</xdr:rowOff>
    </xdr:from>
    <xdr:to>
      <xdr:col>3</xdr:col>
      <xdr:colOff>247650</xdr:colOff>
      <xdr:row>71</xdr:row>
      <xdr:rowOff>38099</xdr:rowOff>
    </xdr:to>
    <xdr:pic>
      <xdr:nvPicPr>
        <xdr:cNvPr id="15753" name="Picture 33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19205" b="10596"/>
        <a:stretch>
          <a:fillRect/>
        </a:stretch>
      </xdr:blipFill>
      <xdr:spPr bwMode="auto">
        <a:xfrm>
          <a:off x="1085850" y="11877675"/>
          <a:ext cx="276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361950</xdr:colOff>
      <xdr:row>82</xdr:row>
      <xdr:rowOff>47625</xdr:rowOff>
    </xdr:from>
    <xdr:to>
      <xdr:col>3</xdr:col>
      <xdr:colOff>400050</xdr:colOff>
      <xdr:row>85</xdr:row>
      <xdr:rowOff>123825</xdr:rowOff>
    </xdr:to>
    <xdr:pic>
      <xdr:nvPicPr>
        <xdr:cNvPr id="15754" name="Picture 38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66800" y="14097000"/>
          <a:ext cx="4476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86</xdr:row>
      <xdr:rowOff>47625</xdr:rowOff>
    </xdr:from>
    <xdr:to>
      <xdr:col>3</xdr:col>
      <xdr:colOff>514350</xdr:colOff>
      <xdr:row>90</xdr:row>
      <xdr:rowOff>66676</xdr:rowOff>
    </xdr:to>
    <xdr:pic>
      <xdr:nvPicPr>
        <xdr:cNvPr id="15755" name="Picture 38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4875" y="14735175"/>
          <a:ext cx="7239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92</xdr:row>
      <xdr:rowOff>47625</xdr:rowOff>
    </xdr:from>
    <xdr:to>
      <xdr:col>3</xdr:col>
      <xdr:colOff>314325</xdr:colOff>
      <xdr:row>99</xdr:row>
      <xdr:rowOff>19049</xdr:rowOff>
    </xdr:to>
    <xdr:pic>
      <xdr:nvPicPr>
        <xdr:cNvPr id="15756" name="Picture 37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04900" y="15649575"/>
          <a:ext cx="3238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73</xdr:row>
      <xdr:rowOff>161925</xdr:rowOff>
    </xdr:from>
    <xdr:to>
      <xdr:col>4</xdr:col>
      <xdr:colOff>123825</xdr:colOff>
      <xdr:row>79</xdr:row>
      <xdr:rowOff>57150</xdr:rowOff>
    </xdr:to>
    <xdr:pic>
      <xdr:nvPicPr>
        <xdr:cNvPr id="15757" name="Picture 162" descr="Рисунок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52475" y="1300162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371475</xdr:colOff>
      <xdr:row>19</xdr:row>
      <xdr:rowOff>38100</xdr:rowOff>
    </xdr:from>
    <xdr:to>
      <xdr:col>3</xdr:col>
      <xdr:colOff>314325</xdr:colOff>
      <xdr:row>24</xdr:row>
      <xdr:rowOff>123825</xdr:rowOff>
    </xdr:to>
    <xdr:pic>
      <xdr:nvPicPr>
        <xdr:cNvPr id="15758" name="Рисунок 14" descr="7.pn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76325" y="4657725"/>
          <a:ext cx="3524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25</xdr:row>
      <xdr:rowOff>38100</xdr:rowOff>
    </xdr:from>
    <xdr:to>
      <xdr:col>3</xdr:col>
      <xdr:colOff>276225</xdr:colOff>
      <xdr:row>30</xdr:row>
      <xdr:rowOff>66675</xdr:rowOff>
    </xdr:to>
    <xdr:pic>
      <xdr:nvPicPr>
        <xdr:cNvPr id="15759" name="Рисунок 15" descr="6.pn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23950" y="5705475"/>
          <a:ext cx="2667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67234</xdr:colOff>
      <xdr:row>0</xdr:row>
      <xdr:rowOff>44821</xdr:rowOff>
    </xdr:from>
    <xdr:to>
      <xdr:col>15</xdr:col>
      <xdr:colOff>1734668</xdr:colOff>
      <xdr:row>0</xdr:row>
      <xdr:rowOff>963705</xdr:rowOff>
    </xdr:to>
    <xdr:pic>
      <xdr:nvPicPr>
        <xdr:cNvPr id="16" name="Рисунок 15" descr="Шапка-прайсаRED2 пнг 2600х238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02558" y="44821"/>
          <a:ext cx="10038228" cy="918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11</xdr:row>
      <xdr:rowOff>95250</xdr:rowOff>
    </xdr:from>
    <xdr:to>
      <xdr:col>1</xdr:col>
      <xdr:colOff>990600</xdr:colOff>
      <xdr:row>12</xdr:row>
      <xdr:rowOff>495300</xdr:rowOff>
    </xdr:to>
    <xdr:pic>
      <xdr:nvPicPr>
        <xdr:cNvPr id="1509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2609850" y="2286000"/>
          <a:ext cx="5143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495300</xdr:colOff>
      <xdr:row>13</xdr:row>
      <xdr:rowOff>57150</xdr:rowOff>
    </xdr:from>
    <xdr:to>
      <xdr:col>1</xdr:col>
      <xdr:colOff>1019175</xdr:colOff>
      <xdr:row>14</xdr:row>
      <xdr:rowOff>495300</xdr:rowOff>
    </xdr:to>
    <xdr:pic>
      <xdr:nvPicPr>
        <xdr:cNvPr id="1509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2628900" y="3429000"/>
          <a:ext cx="5238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15</xdr:row>
      <xdr:rowOff>152400</xdr:rowOff>
    </xdr:from>
    <xdr:to>
      <xdr:col>1</xdr:col>
      <xdr:colOff>1019175</xdr:colOff>
      <xdr:row>16</xdr:row>
      <xdr:rowOff>571501</xdr:rowOff>
    </xdr:to>
    <xdr:pic>
      <xdr:nvPicPr>
        <xdr:cNvPr id="15093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flipH="1">
          <a:off x="2619375" y="4781550"/>
          <a:ext cx="5334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17</xdr:row>
      <xdr:rowOff>104775</xdr:rowOff>
    </xdr:from>
    <xdr:to>
      <xdr:col>1</xdr:col>
      <xdr:colOff>1047750</xdr:colOff>
      <xdr:row>18</xdr:row>
      <xdr:rowOff>552450</xdr:rowOff>
    </xdr:to>
    <xdr:pic>
      <xdr:nvPicPr>
        <xdr:cNvPr id="1509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flipH="1">
          <a:off x="2647950" y="6096000"/>
          <a:ext cx="5334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457200</xdr:colOff>
      <xdr:row>19</xdr:row>
      <xdr:rowOff>276225</xdr:rowOff>
    </xdr:from>
    <xdr:to>
      <xdr:col>1</xdr:col>
      <xdr:colOff>1171575</xdr:colOff>
      <xdr:row>20</xdr:row>
      <xdr:rowOff>209550</xdr:rowOff>
    </xdr:to>
    <xdr:pic>
      <xdr:nvPicPr>
        <xdr:cNvPr id="1509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90800" y="7477125"/>
          <a:ext cx="7143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38</xdr:row>
      <xdr:rowOff>114300</xdr:rowOff>
    </xdr:from>
    <xdr:to>
      <xdr:col>1</xdr:col>
      <xdr:colOff>1114425</xdr:colOff>
      <xdr:row>39</xdr:row>
      <xdr:rowOff>523875</xdr:rowOff>
    </xdr:to>
    <xdr:pic>
      <xdr:nvPicPr>
        <xdr:cNvPr id="1509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7735550"/>
          <a:ext cx="6000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619125</xdr:colOff>
      <xdr:row>24</xdr:row>
      <xdr:rowOff>95250</xdr:rowOff>
    </xdr:from>
    <xdr:to>
      <xdr:col>1</xdr:col>
      <xdr:colOff>1066800</xdr:colOff>
      <xdr:row>25</xdr:row>
      <xdr:rowOff>-1</xdr:rowOff>
    </xdr:to>
    <xdr:pic>
      <xdr:nvPicPr>
        <xdr:cNvPr id="1509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flipH="1">
          <a:off x="2752725" y="9324975"/>
          <a:ext cx="4476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647700</xdr:colOff>
      <xdr:row>25</xdr:row>
      <xdr:rowOff>85725</xdr:rowOff>
    </xdr:from>
    <xdr:to>
      <xdr:col>1</xdr:col>
      <xdr:colOff>1104900</xdr:colOff>
      <xdr:row>25</xdr:row>
      <xdr:rowOff>1123950</xdr:rowOff>
    </xdr:to>
    <xdr:pic>
      <xdr:nvPicPr>
        <xdr:cNvPr id="15098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 flipH="1">
          <a:off x="2781300" y="10515600"/>
          <a:ext cx="4572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695325</xdr:colOff>
      <xdr:row>26</xdr:row>
      <xdr:rowOff>85725</xdr:rowOff>
    </xdr:from>
    <xdr:to>
      <xdr:col>1</xdr:col>
      <xdr:colOff>1143000</xdr:colOff>
      <xdr:row>27</xdr:row>
      <xdr:rowOff>571500</xdr:rowOff>
    </xdr:to>
    <xdr:pic>
      <xdr:nvPicPr>
        <xdr:cNvPr id="15099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28925" y="11725275"/>
          <a:ext cx="4476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28</xdr:row>
      <xdr:rowOff>38100</xdr:rowOff>
    </xdr:from>
    <xdr:to>
      <xdr:col>1</xdr:col>
      <xdr:colOff>1133475</xdr:colOff>
      <xdr:row>28</xdr:row>
      <xdr:rowOff>1095375</xdr:rowOff>
    </xdr:to>
    <xdr:pic>
      <xdr:nvPicPr>
        <xdr:cNvPr id="1510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flipH="1">
          <a:off x="2819400" y="12906375"/>
          <a:ext cx="447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32</xdr:row>
      <xdr:rowOff>66675</xdr:rowOff>
    </xdr:from>
    <xdr:to>
      <xdr:col>1</xdr:col>
      <xdr:colOff>1104900</xdr:colOff>
      <xdr:row>32</xdr:row>
      <xdr:rowOff>800100</xdr:rowOff>
    </xdr:to>
    <xdr:pic>
      <xdr:nvPicPr>
        <xdr:cNvPr id="15101" name="Рисунок 12" descr="1.pn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714625" y="14868525"/>
          <a:ext cx="5238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33</xdr:row>
      <xdr:rowOff>171450</xdr:rowOff>
    </xdr:from>
    <xdr:to>
      <xdr:col>1</xdr:col>
      <xdr:colOff>1276350</xdr:colOff>
      <xdr:row>34</xdr:row>
      <xdr:rowOff>333375</xdr:rowOff>
    </xdr:to>
    <xdr:pic>
      <xdr:nvPicPr>
        <xdr:cNvPr id="15102" name="Рисунок 13" descr="2.pn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524125" y="15868650"/>
          <a:ext cx="8858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40</xdr:row>
      <xdr:rowOff>66675</xdr:rowOff>
    </xdr:from>
    <xdr:to>
      <xdr:col>1</xdr:col>
      <xdr:colOff>971550</xdr:colOff>
      <xdr:row>41</xdr:row>
      <xdr:rowOff>514350</xdr:rowOff>
    </xdr:to>
    <xdr:pic>
      <xdr:nvPicPr>
        <xdr:cNvPr id="15103" name="Рисунок 14" descr="Безымянный.pn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657475" y="18926175"/>
          <a:ext cx="447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1994668</xdr:colOff>
      <xdr:row>0</xdr:row>
      <xdr:rowOff>44824</xdr:rowOff>
    </xdr:from>
    <xdr:to>
      <xdr:col>10</xdr:col>
      <xdr:colOff>289131</xdr:colOff>
      <xdr:row>0</xdr:row>
      <xdr:rowOff>963708</xdr:rowOff>
    </xdr:to>
    <xdr:pic>
      <xdr:nvPicPr>
        <xdr:cNvPr id="15" name="Рисунок 14" descr="Шапка-прайсаRED2 пнг 2600х238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994668" y="44824"/>
          <a:ext cx="10038228" cy="9188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3</xdr:row>
      <xdr:rowOff>133350</xdr:rowOff>
    </xdr:from>
    <xdr:to>
      <xdr:col>8</xdr:col>
      <xdr:colOff>581025</xdr:colOff>
      <xdr:row>23</xdr:row>
      <xdr:rowOff>171449</xdr:rowOff>
    </xdr:to>
    <xdr:pic>
      <xdr:nvPicPr>
        <xdr:cNvPr id="6511" name="Рисунок 6" descr="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626409"/>
          <a:ext cx="3530413" cy="4285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27</xdr:row>
      <xdr:rowOff>123825</xdr:rowOff>
    </xdr:from>
    <xdr:to>
      <xdr:col>9</xdr:col>
      <xdr:colOff>400050</xdr:colOff>
      <xdr:row>46</xdr:row>
      <xdr:rowOff>123825</xdr:rowOff>
    </xdr:to>
    <xdr:pic>
      <xdr:nvPicPr>
        <xdr:cNvPr id="6512" name="Рисунок 3" descr="1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1150" y="5782796"/>
          <a:ext cx="3973606" cy="426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285750</xdr:colOff>
      <xdr:row>50</xdr:row>
      <xdr:rowOff>209550</xdr:rowOff>
    </xdr:from>
    <xdr:to>
      <xdr:col>9</xdr:col>
      <xdr:colOff>400050</xdr:colOff>
      <xdr:row>68</xdr:row>
      <xdr:rowOff>161925</xdr:rowOff>
    </xdr:to>
    <xdr:pic>
      <xdr:nvPicPr>
        <xdr:cNvPr id="6513" name="Рисунок 4" descr="2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19275" y="11058525"/>
          <a:ext cx="3771900" cy="406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44824</xdr:colOff>
      <xdr:row>0</xdr:row>
      <xdr:rowOff>44824</xdr:rowOff>
    </xdr:from>
    <xdr:to>
      <xdr:col>14</xdr:col>
      <xdr:colOff>710488</xdr:colOff>
      <xdr:row>0</xdr:row>
      <xdr:rowOff>874058</xdr:rowOff>
    </xdr:to>
    <xdr:pic>
      <xdr:nvPicPr>
        <xdr:cNvPr id="5" name="Рисунок 4" descr="Шапка-прайсаRED2 пнг 2600х238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58589" y="44824"/>
          <a:ext cx="9058870" cy="829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H92"/>
  <sheetViews>
    <sheetView tabSelected="1" view="pageBreakPreview" zoomScale="85" zoomScaleNormal="85" zoomScaleSheetLayoutView="85" workbookViewId="0">
      <selection activeCell="B3" sqref="B3:P3"/>
    </sheetView>
  </sheetViews>
  <sheetFormatPr defaultRowHeight="12.75"/>
  <cols>
    <col min="1" max="1" width="3.5703125" style="5" customWidth="1"/>
    <col min="2" max="2" width="7" style="5" customWidth="1"/>
    <col min="3" max="3" width="6.140625" style="5" customWidth="1"/>
    <col min="4" max="4" width="8.140625" style="5" bestFit="1" customWidth="1"/>
    <col min="5" max="5" width="9.28515625" style="5" bestFit="1" customWidth="1"/>
    <col min="6" max="6" width="7.85546875" style="5" customWidth="1"/>
    <col min="7" max="7" width="8.7109375" style="5" customWidth="1"/>
    <col min="8" max="8" width="12.140625" style="5" customWidth="1"/>
    <col min="9" max="9" width="6.85546875" style="5" customWidth="1"/>
    <col min="10" max="10" width="9.85546875" style="5" bestFit="1" customWidth="1"/>
    <col min="11" max="11" width="12" style="5" customWidth="1"/>
    <col min="12" max="12" width="10" style="5" customWidth="1"/>
    <col min="13" max="13" width="11.7109375" style="5" customWidth="1"/>
    <col min="14" max="14" width="9.42578125" style="5" customWidth="1"/>
    <col min="15" max="15" width="5.7109375" style="5" customWidth="1"/>
    <col min="16" max="16" width="28" style="53" customWidth="1"/>
    <col min="17" max="19" width="5.85546875" style="5" customWidth="1"/>
    <col min="20" max="16384" width="9.140625" style="5"/>
  </cols>
  <sheetData>
    <row r="1" spans="2:22" ht="80.25" customHeight="1" thickBot="1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22" ht="21.75" customHeight="1" thickBot="1">
      <c r="B2" s="94" t="s">
        <v>203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2:22" ht="19.5" customHeight="1" thickBot="1">
      <c r="B3" s="96" t="s">
        <v>200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2:22" ht="38.25" customHeight="1" thickBot="1">
      <c r="B4" s="98" t="s">
        <v>143</v>
      </c>
      <c r="C4" s="98"/>
      <c r="D4" s="98"/>
      <c r="E4" s="98"/>
      <c r="F4" s="99" t="s">
        <v>0</v>
      </c>
      <c r="G4" s="99"/>
      <c r="H4" s="99" t="s">
        <v>144</v>
      </c>
      <c r="I4" s="99"/>
      <c r="J4" s="99" t="s">
        <v>8</v>
      </c>
      <c r="K4" s="99"/>
      <c r="L4" s="99"/>
      <c r="M4" s="20" t="s">
        <v>11</v>
      </c>
      <c r="N4" s="99" t="s">
        <v>10</v>
      </c>
      <c r="O4" s="99"/>
      <c r="P4" s="52" t="s">
        <v>1</v>
      </c>
    </row>
    <row r="5" spans="2:22" ht="13.5" customHeight="1" thickBot="1">
      <c r="B5" s="86" t="s">
        <v>19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2:22" ht="17.25" customHeight="1" thickBot="1">
      <c r="B6" s="102"/>
      <c r="C6" s="102"/>
      <c r="D6" s="102"/>
      <c r="E6" s="102"/>
      <c r="F6" s="90" t="s">
        <v>13</v>
      </c>
      <c r="G6" s="90"/>
      <c r="H6" s="90" t="s">
        <v>16</v>
      </c>
      <c r="I6" s="90"/>
      <c r="J6" s="93" t="s">
        <v>68</v>
      </c>
      <c r="K6" s="93"/>
      <c r="L6" s="93"/>
      <c r="M6" s="86">
        <v>20</v>
      </c>
      <c r="N6" s="86">
        <v>4.3999999999999997E-2</v>
      </c>
      <c r="O6" s="86"/>
      <c r="P6" s="85">
        <v>1910</v>
      </c>
    </row>
    <row r="7" spans="2:22" ht="11.25" customHeight="1" thickBot="1">
      <c r="B7" s="102"/>
      <c r="C7" s="102"/>
      <c r="D7" s="102"/>
      <c r="E7" s="102"/>
      <c r="F7" s="90"/>
      <c r="G7" s="90"/>
      <c r="H7" s="90"/>
      <c r="I7" s="90"/>
      <c r="J7" s="93"/>
      <c r="K7" s="93"/>
      <c r="L7" s="93"/>
      <c r="M7" s="86"/>
      <c r="N7" s="86"/>
      <c r="O7" s="86"/>
      <c r="P7" s="85"/>
      <c r="V7" s="1"/>
    </row>
    <row r="8" spans="2:22" ht="13.5" customHeight="1" thickBot="1">
      <c r="B8" s="102"/>
      <c r="C8" s="102"/>
      <c r="D8" s="102"/>
      <c r="E8" s="102"/>
      <c r="F8" s="90" t="s">
        <v>14</v>
      </c>
      <c r="G8" s="90"/>
      <c r="H8" s="90" t="s">
        <v>17</v>
      </c>
      <c r="I8" s="90"/>
      <c r="J8" s="93"/>
      <c r="K8" s="93"/>
      <c r="L8" s="93"/>
      <c r="M8" s="86">
        <v>23</v>
      </c>
      <c r="N8" s="86">
        <v>4.9000000000000002E-2</v>
      </c>
      <c r="O8" s="86"/>
      <c r="P8" s="85">
        <v>2200</v>
      </c>
    </row>
    <row r="9" spans="2:22" ht="15.75" customHeight="1" thickBot="1">
      <c r="B9" s="102"/>
      <c r="C9" s="102"/>
      <c r="D9" s="102"/>
      <c r="E9" s="102"/>
      <c r="F9" s="90"/>
      <c r="G9" s="90"/>
      <c r="H9" s="90"/>
      <c r="I9" s="90"/>
      <c r="J9" s="93"/>
      <c r="K9" s="93"/>
      <c r="L9" s="93"/>
      <c r="M9" s="86"/>
      <c r="N9" s="86"/>
      <c r="O9" s="86"/>
      <c r="P9" s="85"/>
    </row>
    <row r="10" spans="2:22" ht="14.25" customHeight="1" thickBot="1">
      <c r="B10" s="102"/>
      <c r="C10" s="102"/>
      <c r="D10" s="102"/>
      <c r="E10" s="102"/>
      <c r="F10" s="90" t="s">
        <v>15</v>
      </c>
      <c r="G10" s="90"/>
      <c r="H10" s="90" t="s">
        <v>18</v>
      </c>
      <c r="I10" s="90"/>
      <c r="J10" s="93"/>
      <c r="K10" s="93"/>
      <c r="L10" s="93"/>
      <c r="M10" s="86">
        <v>25</v>
      </c>
      <c r="N10" s="86">
        <v>4.8000000000000001E-2</v>
      </c>
      <c r="O10" s="86"/>
      <c r="P10" s="85">
        <v>2420</v>
      </c>
    </row>
    <row r="11" spans="2:22" ht="14.25" customHeight="1" thickBot="1">
      <c r="B11" s="102"/>
      <c r="C11" s="102"/>
      <c r="D11" s="102"/>
      <c r="E11" s="102"/>
      <c r="F11" s="90"/>
      <c r="G11" s="90"/>
      <c r="H11" s="90"/>
      <c r="I11" s="90"/>
      <c r="J11" s="93"/>
      <c r="K11" s="93"/>
      <c r="L11" s="93"/>
      <c r="M11" s="86"/>
      <c r="N11" s="86"/>
      <c r="O11" s="86"/>
      <c r="P11" s="85"/>
    </row>
    <row r="12" spans="2:22" ht="15" customHeight="1" thickBot="1">
      <c r="B12" s="89"/>
      <c r="C12" s="89"/>
      <c r="D12" s="89"/>
      <c r="E12" s="89"/>
      <c r="F12" s="90" t="s">
        <v>20</v>
      </c>
      <c r="G12" s="90"/>
      <c r="H12" s="90" t="s">
        <v>22</v>
      </c>
      <c r="I12" s="90"/>
      <c r="J12" s="93" t="s">
        <v>69</v>
      </c>
      <c r="K12" s="93"/>
      <c r="L12" s="93"/>
      <c r="M12" s="86">
        <v>29</v>
      </c>
      <c r="N12" s="101">
        <v>7.0000000000000007E-2</v>
      </c>
      <c r="O12" s="101"/>
      <c r="P12" s="85">
        <v>3050</v>
      </c>
      <c r="U12" s="3"/>
    </row>
    <row r="13" spans="2:22" ht="12.75" customHeight="1" thickBot="1">
      <c r="B13" s="89"/>
      <c r="C13" s="89"/>
      <c r="D13" s="89"/>
      <c r="E13" s="89"/>
      <c r="F13" s="90"/>
      <c r="G13" s="90"/>
      <c r="H13" s="90"/>
      <c r="I13" s="90"/>
      <c r="J13" s="93"/>
      <c r="K13" s="93"/>
      <c r="L13" s="93"/>
      <c r="M13" s="86"/>
      <c r="N13" s="101"/>
      <c r="O13" s="101"/>
      <c r="P13" s="85"/>
    </row>
    <row r="14" spans="2:22" ht="15.75" customHeight="1" thickBot="1">
      <c r="B14" s="89"/>
      <c r="C14" s="89"/>
      <c r="D14" s="89"/>
      <c r="E14" s="89"/>
      <c r="F14" s="90"/>
      <c r="G14" s="90"/>
      <c r="H14" s="90"/>
      <c r="I14" s="90"/>
      <c r="J14" s="93"/>
      <c r="K14" s="93"/>
      <c r="L14" s="93"/>
      <c r="M14" s="86"/>
      <c r="N14" s="101"/>
      <c r="O14" s="101"/>
      <c r="P14" s="85"/>
    </row>
    <row r="15" spans="2:22" ht="16.5" customHeight="1" thickBot="1">
      <c r="B15" s="89"/>
      <c r="C15" s="89"/>
      <c r="D15" s="89"/>
      <c r="E15" s="89"/>
      <c r="F15" s="90" t="s">
        <v>21</v>
      </c>
      <c r="G15" s="90"/>
      <c r="H15" s="90" t="s">
        <v>23</v>
      </c>
      <c r="I15" s="90"/>
      <c r="J15" s="93"/>
      <c r="K15" s="93"/>
      <c r="L15" s="93"/>
      <c r="M15" s="86">
        <v>32</v>
      </c>
      <c r="N15" s="86">
        <v>9.5000000000000001E-2</v>
      </c>
      <c r="O15" s="86"/>
      <c r="P15" s="85">
        <v>3330</v>
      </c>
    </row>
    <row r="16" spans="2:22" s="13" customFormat="1" ht="18" customHeight="1" thickBot="1">
      <c r="B16" s="89"/>
      <c r="C16" s="89"/>
      <c r="D16" s="89"/>
      <c r="E16" s="89"/>
      <c r="F16" s="90"/>
      <c r="G16" s="90"/>
      <c r="H16" s="90"/>
      <c r="I16" s="90"/>
      <c r="J16" s="93"/>
      <c r="K16" s="93"/>
      <c r="L16" s="93"/>
      <c r="M16" s="86"/>
      <c r="N16" s="86"/>
      <c r="O16" s="86"/>
      <c r="P16" s="85"/>
    </row>
    <row r="17" spans="2:33" ht="41.25" hidden="1" customHeight="1" thickBot="1">
      <c r="B17" s="89"/>
      <c r="C17" s="89"/>
      <c r="D17" s="89"/>
      <c r="E17" s="89"/>
      <c r="F17" s="90"/>
      <c r="G17" s="90"/>
      <c r="H17" s="90"/>
      <c r="I17" s="90"/>
      <c r="J17" s="93"/>
      <c r="K17" s="93"/>
      <c r="L17" s="93"/>
      <c r="M17" s="86"/>
      <c r="N17" s="86"/>
      <c r="O17" s="86"/>
      <c r="P17" s="85"/>
    </row>
    <row r="18" spans="2:33" ht="7.5" customHeight="1" thickBot="1">
      <c r="B18" s="89"/>
      <c r="C18" s="89"/>
      <c r="D18" s="89"/>
      <c r="E18" s="89"/>
      <c r="F18" s="90"/>
      <c r="G18" s="90"/>
      <c r="H18" s="90"/>
      <c r="I18" s="90"/>
      <c r="J18" s="93"/>
      <c r="K18" s="93"/>
      <c r="L18" s="93"/>
      <c r="M18" s="86"/>
      <c r="N18" s="86"/>
      <c r="O18" s="86"/>
      <c r="P18" s="85"/>
    </row>
    <row r="19" spans="2:33" ht="15" customHeight="1" thickBot="1">
      <c r="B19" s="90" t="s">
        <v>24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AA19" s="1"/>
      <c r="AB19" s="2"/>
      <c r="AC19" s="2"/>
      <c r="AD19" s="2"/>
      <c r="AE19" s="2"/>
      <c r="AF19" s="2"/>
      <c r="AG19" s="1"/>
    </row>
    <row r="20" spans="2:33" ht="13.5" customHeight="1" thickBot="1">
      <c r="B20" s="89"/>
      <c r="C20" s="89"/>
      <c r="D20" s="89"/>
      <c r="E20" s="89"/>
      <c r="F20" s="90" t="s">
        <v>25</v>
      </c>
      <c r="G20" s="90"/>
      <c r="H20" s="90" t="s">
        <v>27</v>
      </c>
      <c r="I20" s="90"/>
      <c r="J20" s="93" t="s">
        <v>193</v>
      </c>
      <c r="K20" s="93"/>
      <c r="L20" s="93"/>
      <c r="M20" s="86">
        <v>2</v>
      </c>
      <c r="N20" s="86">
        <v>6.0000000000000001E-3</v>
      </c>
      <c r="O20" s="86"/>
      <c r="P20" s="85">
        <v>460</v>
      </c>
      <c r="AA20" s="1"/>
      <c r="AB20" s="2"/>
      <c r="AC20" s="2"/>
      <c r="AD20" s="2"/>
      <c r="AE20" s="2"/>
      <c r="AF20" s="2"/>
      <c r="AG20" s="1"/>
    </row>
    <row r="21" spans="2:33" ht="10.5" customHeight="1" thickBot="1">
      <c r="B21" s="89"/>
      <c r="C21" s="89"/>
      <c r="D21" s="89"/>
      <c r="E21" s="89"/>
      <c r="F21" s="90"/>
      <c r="G21" s="90"/>
      <c r="H21" s="90"/>
      <c r="I21" s="90"/>
      <c r="J21" s="93"/>
      <c r="K21" s="93"/>
      <c r="L21" s="93"/>
      <c r="M21" s="86"/>
      <c r="N21" s="86"/>
      <c r="O21" s="86"/>
      <c r="P21" s="85"/>
      <c r="S21" s="1"/>
      <c r="T21" s="1"/>
      <c r="U21" s="1"/>
      <c r="V21" s="1"/>
      <c r="W21" s="1"/>
      <c r="X21" s="1"/>
      <c r="AA21" s="1"/>
      <c r="AB21" s="2"/>
      <c r="AC21" s="2"/>
      <c r="AD21" s="2"/>
      <c r="AE21" s="2"/>
      <c r="AF21" s="2"/>
      <c r="AG21" s="1"/>
    </row>
    <row r="22" spans="2:33" ht="9" customHeight="1" thickBot="1">
      <c r="B22" s="89"/>
      <c r="C22" s="89"/>
      <c r="D22" s="89"/>
      <c r="E22" s="89"/>
      <c r="F22" s="90"/>
      <c r="G22" s="90"/>
      <c r="H22" s="90"/>
      <c r="I22" s="90"/>
      <c r="J22" s="93"/>
      <c r="K22" s="93"/>
      <c r="L22" s="93"/>
      <c r="M22" s="86"/>
      <c r="N22" s="86"/>
      <c r="O22" s="86"/>
      <c r="P22" s="85"/>
      <c r="S22" s="1"/>
      <c r="T22" s="1"/>
      <c r="U22" s="1"/>
      <c r="V22" s="1"/>
      <c r="W22" s="1"/>
      <c r="X22" s="1"/>
      <c r="AA22" s="1"/>
      <c r="AB22" s="6"/>
      <c r="AC22" s="6"/>
      <c r="AD22" s="6"/>
      <c r="AE22" s="6"/>
      <c r="AF22" s="6"/>
      <c r="AG22" s="1"/>
    </row>
    <row r="23" spans="2:33" ht="8.25" customHeight="1" thickBot="1">
      <c r="B23" s="89"/>
      <c r="C23" s="89"/>
      <c r="D23" s="89"/>
      <c r="E23" s="89"/>
      <c r="F23" s="90"/>
      <c r="G23" s="90"/>
      <c r="H23" s="90"/>
      <c r="I23" s="90"/>
      <c r="J23" s="93"/>
      <c r="K23" s="93"/>
      <c r="L23" s="93"/>
      <c r="M23" s="86"/>
      <c r="N23" s="86"/>
      <c r="O23" s="86"/>
      <c r="P23" s="85"/>
      <c r="S23" s="1"/>
      <c r="T23" s="1"/>
      <c r="U23" s="1"/>
      <c r="V23" s="1"/>
      <c r="W23" s="1"/>
      <c r="X23" s="1"/>
      <c r="AA23" s="1"/>
      <c r="AB23" s="6"/>
      <c r="AC23" s="6"/>
      <c r="AD23" s="6"/>
      <c r="AE23" s="6"/>
      <c r="AF23" s="6"/>
      <c r="AG23" s="1"/>
    </row>
    <row r="24" spans="2:33" ht="9.75" customHeight="1" thickBot="1">
      <c r="B24" s="89"/>
      <c r="C24" s="89"/>
      <c r="D24" s="89"/>
      <c r="E24" s="89"/>
      <c r="F24" s="90"/>
      <c r="G24" s="90"/>
      <c r="H24" s="90"/>
      <c r="I24" s="90"/>
      <c r="J24" s="93"/>
      <c r="K24" s="93"/>
      <c r="L24" s="93"/>
      <c r="M24" s="86"/>
      <c r="N24" s="86"/>
      <c r="O24" s="86"/>
      <c r="P24" s="85"/>
      <c r="S24" s="1"/>
      <c r="T24" s="1"/>
      <c r="U24" s="1"/>
      <c r="V24" s="1"/>
      <c r="W24" s="1"/>
      <c r="X24" s="1"/>
      <c r="AA24" s="1"/>
      <c r="AB24" s="6"/>
      <c r="AC24" s="6"/>
      <c r="AD24" s="6"/>
      <c r="AE24" s="6"/>
      <c r="AF24" s="6"/>
      <c r="AG24" s="1"/>
    </row>
    <row r="25" spans="2:33" ht="11.25" customHeight="1" thickBot="1">
      <c r="B25" s="89"/>
      <c r="C25" s="89"/>
      <c r="D25" s="89"/>
      <c r="E25" s="89"/>
      <c r="F25" s="90"/>
      <c r="G25" s="90"/>
      <c r="H25" s="90"/>
      <c r="I25" s="90"/>
      <c r="J25" s="93"/>
      <c r="K25" s="93"/>
      <c r="L25" s="93"/>
      <c r="M25" s="86"/>
      <c r="N25" s="86"/>
      <c r="O25" s="86"/>
      <c r="P25" s="85"/>
      <c r="S25" s="1"/>
      <c r="T25" s="1"/>
      <c r="U25" s="1"/>
      <c r="V25" s="1"/>
      <c r="W25" s="1"/>
      <c r="X25" s="1"/>
      <c r="AA25" s="1"/>
      <c r="AB25" s="6"/>
      <c r="AC25" s="6"/>
      <c r="AD25" s="6"/>
      <c r="AE25" s="6"/>
      <c r="AF25" s="6"/>
      <c r="AG25" s="1"/>
    </row>
    <row r="26" spans="2:33" ht="9" customHeight="1" thickBot="1">
      <c r="B26" s="89"/>
      <c r="C26" s="89"/>
      <c r="D26" s="89"/>
      <c r="E26" s="89"/>
      <c r="F26" s="90" t="s">
        <v>26</v>
      </c>
      <c r="G26" s="90"/>
      <c r="H26" s="90" t="s">
        <v>28</v>
      </c>
      <c r="I26" s="90"/>
      <c r="J26" s="93" t="s">
        <v>193</v>
      </c>
      <c r="K26" s="93"/>
      <c r="L26" s="93"/>
      <c r="M26" s="86">
        <v>4</v>
      </c>
      <c r="N26" s="86">
        <v>1.0999999999999999E-2</v>
      </c>
      <c r="O26" s="86"/>
      <c r="P26" s="85">
        <v>790</v>
      </c>
      <c r="S26" s="1"/>
      <c r="T26" s="1"/>
      <c r="U26" s="1"/>
      <c r="V26" s="1"/>
      <c r="W26" s="1"/>
      <c r="X26" s="1"/>
      <c r="AA26" s="1"/>
      <c r="AB26" s="6"/>
      <c r="AC26" s="6"/>
      <c r="AD26" s="6"/>
      <c r="AE26" s="6"/>
      <c r="AF26" s="6"/>
      <c r="AG26" s="1"/>
    </row>
    <row r="27" spans="2:33" ht="12" customHeight="1" thickBot="1">
      <c r="B27" s="89"/>
      <c r="C27" s="89"/>
      <c r="D27" s="89"/>
      <c r="E27" s="89"/>
      <c r="F27" s="90"/>
      <c r="G27" s="90"/>
      <c r="H27" s="90"/>
      <c r="I27" s="90"/>
      <c r="J27" s="93"/>
      <c r="K27" s="93"/>
      <c r="L27" s="93"/>
      <c r="M27" s="86"/>
      <c r="N27" s="86"/>
      <c r="O27" s="86"/>
      <c r="P27" s="85"/>
      <c r="S27" s="1"/>
      <c r="T27" s="1"/>
      <c r="U27" s="1"/>
      <c r="V27" s="1"/>
      <c r="W27" s="1"/>
      <c r="X27" s="1"/>
      <c r="AA27" s="1"/>
      <c r="AB27" s="6"/>
      <c r="AC27" s="6"/>
      <c r="AD27" s="6"/>
      <c r="AE27" s="6"/>
      <c r="AF27" s="6"/>
      <c r="AG27" s="1"/>
    </row>
    <row r="28" spans="2:33" ht="11.25" customHeight="1" thickBot="1">
      <c r="B28" s="89"/>
      <c r="C28" s="89"/>
      <c r="D28" s="89"/>
      <c r="E28" s="89"/>
      <c r="F28" s="90"/>
      <c r="G28" s="90"/>
      <c r="H28" s="90"/>
      <c r="I28" s="90"/>
      <c r="J28" s="93"/>
      <c r="K28" s="93"/>
      <c r="L28" s="93"/>
      <c r="M28" s="86"/>
      <c r="N28" s="86"/>
      <c r="O28" s="86"/>
      <c r="P28" s="85"/>
      <c r="S28" s="1"/>
      <c r="T28" s="1"/>
      <c r="U28" s="1"/>
      <c r="V28" s="1"/>
      <c r="W28" s="1"/>
      <c r="X28" s="1"/>
      <c r="AA28" s="1"/>
      <c r="AB28" s="6"/>
      <c r="AC28" s="6"/>
      <c r="AD28" s="6"/>
      <c r="AE28" s="6"/>
      <c r="AF28" s="6"/>
      <c r="AG28" s="1"/>
    </row>
    <row r="29" spans="2:33" ht="8.25" customHeight="1" thickBot="1">
      <c r="B29" s="89"/>
      <c r="C29" s="89"/>
      <c r="D29" s="89"/>
      <c r="E29" s="89"/>
      <c r="F29" s="90"/>
      <c r="G29" s="90"/>
      <c r="H29" s="90"/>
      <c r="I29" s="90"/>
      <c r="J29" s="93"/>
      <c r="K29" s="93"/>
      <c r="L29" s="93"/>
      <c r="M29" s="86"/>
      <c r="N29" s="86"/>
      <c r="O29" s="86"/>
      <c r="P29" s="85"/>
      <c r="S29" s="1"/>
      <c r="T29" s="1"/>
      <c r="U29" s="1"/>
      <c r="V29" s="1"/>
      <c r="W29" s="1"/>
      <c r="X29" s="1"/>
      <c r="AA29" s="1"/>
      <c r="AB29" s="6"/>
      <c r="AC29" s="6"/>
      <c r="AD29" s="6"/>
      <c r="AE29" s="6"/>
      <c r="AF29" s="6"/>
      <c r="AG29" s="1"/>
    </row>
    <row r="30" spans="2:33" ht="8.25" customHeight="1" thickBot="1">
      <c r="B30" s="89"/>
      <c r="C30" s="89"/>
      <c r="D30" s="89"/>
      <c r="E30" s="89"/>
      <c r="F30" s="90"/>
      <c r="G30" s="90"/>
      <c r="H30" s="90"/>
      <c r="I30" s="90"/>
      <c r="J30" s="93"/>
      <c r="K30" s="93"/>
      <c r="L30" s="93"/>
      <c r="M30" s="86"/>
      <c r="N30" s="86"/>
      <c r="O30" s="86"/>
      <c r="P30" s="85"/>
      <c r="S30" s="1"/>
      <c r="T30" s="1"/>
      <c r="U30" s="1"/>
      <c r="V30" s="1"/>
      <c r="W30" s="1"/>
      <c r="X30" s="1"/>
      <c r="AA30" s="1"/>
      <c r="AB30" s="6"/>
      <c r="AC30" s="6"/>
      <c r="AD30" s="6"/>
      <c r="AE30" s="6"/>
      <c r="AF30" s="6"/>
      <c r="AG30" s="1"/>
    </row>
    <row r="31" spans="2:33" ht="11.25" customHeight="1" thickBot="1">
      <c r="B31" s="89"/>
      <c r="C31" s="89"/>
      <c r="D31" s="89"/>
      <c r="E31" s="89"/>
      <c r="F31" s="90"/>
      <c r="G31" s="90"/>
      <c r="H31" s="90"/>
      <c r="I31" s="90"/>
      <c r="J31" s="93"/>
      <c r="K31" s="93"/>
      <c r="L31" s="93"/>
      <c r="M31" s="86"/>
      <c r="N31" s="86"/>
      <c r="O31" s="86"/>
      <c r="P31" s="85"/>
      <c r="S31" s="1"/>
      <c r="T31" s="1"/>
      <c r="U31" s="1"/>
      <c r="V31" s="1"/>
      <c r="W31" s="1"/>
      <c r="X31" s="1"/>
      <c r="AA31" s="1"/>
      <c r="AB31" s="6"/>
      <c r="AC31" s="6"/>
      <c r="AD31" s="6"/>
      <c r="AE31" s="6"/>
      <c r="AF31" s="6"/>
      <c r="AG31" s="1"/>
    </row>
    <row r="32" spans="2:33" ht="6.75" customHeight="1" thickBot="1">
      <c r="B32" s="89"/>
      <c r="C32" s="89"/>
      <c r="D32" s="89"/>
      <c r="E32" s="89"/>
      <c r="F32" s="90"/>
      <c r="G32" s="90"/>
      <c r="H32" s="90"/>
      <c r="I32" s="90"/>
      <c r="J32" s="93"/>
      <c r="K32" s="93"/>
      <c r="L32" s="93"/>
      <c r="M32" s="86"/>
      <c r="N32" s="86"/>
      <c r="O32" s="86"/>
      <c r="P32" s="85"/>
      <c r="S32" s="1"/>
      <c r="T32" s="1"/>
      <c r="U32" s="1"/>
      <c r="V32" s="1"/>
      <c r="W32" s="1"/>
      <c r="X32" s="1"/>
      <c r="AA32" s="1"/>
      <c r="AB32" s="6"/>
      <c r="AC32" s="6"/>
      <c r="AD32" s="6"/>
      <c r="AE32" s="6"/>
      <c r="AF32" s="6"/>
      <c r="AG32" s="1"/>
    </row>
    <row r="33" spans="2:34" ht="12" customHeight="1" thickBot="1">
      <c r="B33" s="89"/>
      <c r="C33" s="89"/>
      <c r="D33" s="89"/>
      <c r="E33" s="89"/>
      <c r="F33" s="90" t="s">
        <v>191</v>
      </c>
      <c r="G33" s="90"/>
      <c r="H33" s="90" t="s">
        <v>192</v>
      </c>
      <c r="I33" s="90"/>
      <c r="J33" s="93" t="s">
        <v>193</v>
      </c>
      <c r="K33" s="93"/>
      <c r="L33" s="93"/>
      <c r="M33" s="86">
        <v>3</v>
      </c>
      <c r="N33" s="86">
        <v>8.9999999999999993E-3</v>
      </c>
      <c r="O33" s="86"/>
      <c r="P33" s="85">
        <v>650</v>
      </c>
      <c r="AA33" s="1"/>
      <c r="AB33" s="2"/>
      <c r="AC33" s="2"/>
      <c r="AD33" s="2"/>
      <c r="AE33" s="2"/>
      <c r="AF33" s="2"/>
      <c r="AG33" s="1"/>
    </row>
    <row r="34" spans="2:34" ht="10.5" customHeight="1" thickBot="1">
      <c r="B34" s="89"/>
      <c r="C34" s="89"/>
      <c r="D34" s="89"/>
      <c r="E34" s="89"/>
      <c r="F34" s="90"/>
      <c r="G34" s="90"/>
      <c r="H34" s="90"/>
      <c r="I34" s="90"/>
      <c r="J34" s="93"/>
      <c r="K34" s="93"/>
      <c r="L34" s="93"/>
      <c r="M34" s="86"/>
      <c r="N34" s="86"/>
      <c r="O34" s="86"/>
      <c r="P34" s="85"/>
      <c r="S34" s="1"/>
      <c r="T34" s="1"/>
      <c r="U34" s="1"/>
      <c r="V34" s="1"/>
      <c r="W34" s="1"/>
      <c r="X34" s="1"/>
      <c r="AA34" s="1"/>
      <c r="AB34" s="2"/>
      <c r="AC34" s="2"/>
      <c r="AD34" s="2"/>
      <c r="AE34" s="2"/>
      <c r="AF34" s="2"/>
      <c r="AG34" s="1"/>
    </row>
    <row r="35" spans="2:34" ht="8.25" customHeight="1" thickBot="1">
      <c r="B35" s="89"/>
      <c r="C35" s="89"/>
      <c r="D35" s="89"/>
      <c r="E35" s="89"/>
      <c r="F35" s="90"/>
      <c r="G35" s="90"/>
      <c r="H35" s="90"/>
      <c r="I35" s="90"/>
      <c r="J35" s="93"/>
      <c r="K35" s="93"/>
      <c r="L35" s="93"/>
      <c r="M35" s="86"/>
      <c r="N35" s="86"/>
      <c r="O35" s="86"/>
      <c r="P35" s="85"/>
      <c r="S35" s="1"/>
      <c r="T35" s="1"/>
      <c r="U35" s="1"/>
      <c r="V35" s="1"/>
      <c r="W35" s="1"/>
      <c r="X35" s="1"/>
      <c r="AA35" s="1"/>
      <c r="AB35" s="6"/>
      <c r="AC35" s="6"/>
      <c r="AD35" s="6"/>
      <c r="AE35" s="6"/>
      <c r="AF35" s="6"/>
      <c r="AG35" s="1"/>
    </row>
    <row r="36" spans="2:34" ht="8.25" customHeight="1" thickBot="1">
      <c r="B36" s="89"/>
      <c r="C36" s="89"/>
      <c r="D36" s="89"/>
      <c r="E36" s="89"/>
      <c r="F36" s="90"/>
      <c r="G36" s="90"/>
      <c r="H36" s="90"/>
      <c r="I36" s="90"/>
      <c r="J36" s="93"/>
      <c r="K36" s="93"/>
      <c r="L36" s="93"/>
      <c r="M36" s="86"/>
      <c r="N36" s="86"/>
      <c r="O36" s="86"/>
      <c r="P36" s="85"/>
      <c r="S36" s="1"/>
      <c r="T36" s="1"/>
      <c r="U36" s="1"/>
      <c r="V36" s="1"/>
      <c r="W36" s="1"/>
      <c r="X36" s="1"/>
      <c r="AA36" s="1"/>
      <c r="AB36" s="6"/>
      <c r="AC36" s="6"/>
      <c r="AD36" s="6"/>
      <c r="AE36" s="6"/>
      <c r="AF36" s="6"/>
      <c r="AG36" s="1"/>
    </row>
    <row r="37" spans="2:34" ht="9.75" customHeight="1" thickBot="1">
      <c r="B37" s="89"/>
      <c r="C37" s="89"/>
      <c r="D37" s="89"/>
      <c r="E37" s="89"/>
      <c r="F37" s="90"/>
      <c r="G37" s="90"/>
      <c r="H37" s="90"/>
      <c r="I37" s="90"/>
      <c r="J37" s="93"/>
      <c r="K37" s="93"/>
      <c r="L37" s="93"/>
      <c r="M37" s="86"/>
      <c r="N37" s="86"/>
      <c r="O37" s="86"/>
      <c r="P37" s="85"/>
      <c r="S37" s="1"/>
      <c r="T37" s="1"/>
      <c r="U37" s="1"/>
      <c r="V37" s="1"/>
      <c r="W37" s="1"/>
      <c r="X37" s="1"/>
      <c r="AA37" s="1"/>
      <c r="AB37" s="6"/>
      <c r="AC37" s="6"/>
      <c r="AD37" s="6"/>
      <c r="AE37" s="6"/>
      <c r="AF37" s="6"/>
      <c r="AG37" s="1"/>
    </row>
    <row r="38" spans="2:34" ht="11.25" customHeight="1" thickBot="1">
      <c r="B38" s="89"/>
      <c r="C38" s="89"/>
      <c r="D38" s="89"/>
      <c r="E38" s="89"/>
      <c r="F38" s="90"/>
      <c r="G38" s="90"/>
      <c r="H38" s="90"/>
      <c r="I38" s="90"/>
      <c r="J38" s="93"/>
      <c r="K38" s="93"/>
      <c r="L38" s="93"/>
      <c r="M38" s="86"/>
      <c r="N38" s="86"/>
      <c r="O38" s="86"/>
      <c r="P38" s="85"/>
      <c r="S38" s="1"/>
      <c r="T38" s="1"/>
      <c r="U38" s="1"/>
      <c r="V38" s="1"/>
      <c r="W38" s="1"/>
      <c r="X38" s="1"/>
      <c r="AA38" s="1"/>
      <c r="AB38" s="6"/>
      <c r="AC38" s="6"/>
      <c r="AD38" s="6"/>
      <c r="AE38" s="6"/>
      <c r="AF38" s="6"/>
      <c r="AG38" s="1"/>
    </row>
    <row r="39" spans="2:34" ht="15" customHeight="1" thickBot="1">
      <c r="B39" s="90" t="s">
        <v>29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S39" s="1"/>
      <c r="T39" s="1"/>
      <c r="U39" s="1"/>
      <c r="V39" s="1"/>
      <c r="W39" s="1"/>
      <c r="X39" s="1"/>
      <c r="AA39" s="1"/>
      <c r="AB39" s="6"/>
      <c r="AC39" s="6"/>
      <c r="AD39" s="6"/>
      <c r="AE39" s="6"/>
      <c r="AF39" s="6"/>
      <c r="AG39" s="1"/>
    </row>
    <row r="40" spans="2:34" ht="15" customHeight="1" thickBot="1">
      <c r="B40" s="103"/>
      <c r="C40" s="103"/>
      <c r="D40" s="103"/>
      <c r="E40" s="103"/>
      <c r="F40" s="90" t="s">
        <v>175</v>
      </c>
      <c r="G40" s="90"/>
      <c r="H40" s="86" t="s">
        <v>176</v>
      </c>
      <c r="I40" s="86"/>
      <c r="J40" s="88" t="s">
        <v>177</v>
      </c>
      <c r="K40" s="88"/>
      <c r="L40" s="88"/>
      <c r="M40" s="86">
        <v>1.45</v>
      </c>
      <c r="N40" s="86">
        <v>1.2E-2</v>
      </c>
      <c r="O40" s="86"/>
      <c r="P40" s="85">
        <v>870</v>
      </c>
      <c r="S40" s="1"/>
      <c r="T40" s="1"/>
      <c r="U40" s="1"/>
      <c r="V40" s="1"/>
      <c r="W40" s="1"/>
      <c r="X40" s="1"/>
      <c r="AA40" s="1"/>
      <c r="AB40" s="6"/>
      <c r="AC40" s="6"/>
      <c r="AD40" s="6"/>
      <c r="AE40" s="6"/>
      <c r="AF40" s="6"/>
      <c r="AG40" s="1"/>
    </row>
    <row r="41" spans="2:34" ht="15" customHeight="1" thickBot="1">
      <c r="B41" s="103"/>
      <c r="C41" s="103"/>
      <c r="D41" s="103"/>
      <c r="E41" s="103"/>
      <c r="F41" s="90"/>
      <c r="G41" s="90"/>
      <c r="H41" s="86"/>
      <c r="I41" s="86"/>
      <c r="J41" s="88"/>
      <c r="K41" s="88"/>
      <c r="L41" s="88"/>
      <c r="M41" s="86"/>
      <c r="N41" s="86"/>
      <c r="O41" s="86"/>
      <c r="P41" s="85"/>
      <c r="S41" s="1"/>
      <c r="T41" s="1"/>
      <c r="U41" s="1"/>
      <c r="V41" s="1"/>
      <c r="W41" s="1"/>
      <c r="X41" s="1"/>
      <c r="AA41" s="1"/>
      <c r="AB41" s="6"/>
      <c r="AC41" s="6"/>
      <c r="AD41" s="6"/>
      <c r="AE41" s="6"/>
      <c r="AF41" s="6"/>
      <c r="AG41" s="1"/>
    </row>
    <row r="42" spans="2:34" ht="13.5" customHeight="1" thickBot="1">
      <c r="B42" s="103"/>
      <c r="C42" s="103"/>
      <c r="D42" s="103"/>
      <c r="E42" s="103"/>
      <c r="F42" s="90"/>
      <c r="G42" s="90"/>
      <c r="H42" s="86"/>
      <c r="I42" s="86"/>
      <c r="J42" s="88"/>
      <c r="K42" s="88"/>
      <c r="L42" s="88"/>
      <c r="M42" s="86"/>
      <c r="N42" s="86"/>
      <c r="O42" s="86"/>
      <c r="P42" s="85"/>
      <c r="S42" s="1"/>
      <c r="T42" s="1"/>
      <c r="U42" s="1"/>
      <c r="V42" s="1"/>
      <c r="W42" s="1"/>
      <c r="X42" s="1"/>
      <c r="AA42" s="1"/>
      <c r="AB42" s="6"/>
      <c r="AC42" s="6"/>
      <c r="AD42" s="6"/>
      <c r="AE42" s="6"/>
      <c r="AF42" s="6"/>
      <c r="AG42" s="1"/>
    </row>
    <row r="43" spans="2:34" ht="10.5" customHeight="1" thickBot="1">
      <c r="B43" s="103"/>
      <c r="C43" s="103"/>
      <c r="D43" s="103"/>
      <c r="E43" s="103"/>
      <c r="F43" s="90"/>
      <c r="G43" s="90"/>
      <c r="H43" s="86"/>
      <c r="I43" s="86"/>
      <c r="J43" s="88"/>
      <c r="K43" s="88"/>
      <c r="L43" s="88"/>
      <c r="M43" s="86"/>
      <c r="N43" s="86"/>
      <c r="O43" s="86"/>
      <c r="P43" s="85"/>
      <c r="S43" s="1"/>
      <c r="T43" s="1"/>
      <c r="U43" s="1"/>
      <c r="V43" s="1"/>
      <c r="W43" s="1"/>
      <c r="X43" s="1"/>
      <c r="AA43" s="1"/>
      <c r="AB43" s="6"/>
      <c r="AC43" s="6"/>
      <c r="AD43" s="6"/>
      <c r="AE43" s="6"/>
      <c r="AF43" s="6"/>
      <c r="AG43" s="1"/>
    </row>
    <row r="44" spans="2:34" ht="9.75" customHeight="1" thickBot="1">
      <c r="B44" s="103"/>
      <c r="C44" s="103"/>
      <c r="D44" s="103"/>
      <c r="E44" s="103"/>
      <c r="F44" s="90"/>
      <c r="G44" s="90"/>
      <c r="H44" s="86"/>
      <c r="I44" s="86"/>
      <c r="J44" s="88"/>
      <c r="K44" s="88"/>
      <c r="L44" s="88"/>
      <c r="M44" s="86"/>
      <c r="N44" s="86"/>
      <c r="O44" s="86"/>
      <c r="P44" s="85"/>
      <c r="S44" s="1"/>
      <c r="T44" s="1"/>
      <c r="U44" s="1"/>
      <c r="V44" s="1"/>
      <c r="W44" s="1"/>
      <c r="X44" s="1"/>
      <c r="AA44" s="1"/>
      <c r="AB44" s="6"/>
      <c r="AC44" s="6"/>
      <c r="AD44" s="6"/>
      <c r="AE44" s="6"/>
      <c r="AF44" s="6"/>
      <c r="AG44" s="1"/>
    </row>
    <row r="45" spans="2:34" ht="15" customHeight="1" thickBot="1">
      <c r="B45" s="103"/>
      <c r="C45" s="103"/>
      <c r="D45" s="103"/>
      <c r="E45" s="103"/>
      <c r="F45" s="90"/>
      <c r="G45" s="90"/>
      <c r="H45" s="86"/>
      <c r="I45" s="86"/>
      <c r="J45" s="88"/>
      <c r="K45" s="88"/>
      <c r="L45" s="88"/>
      <c r="M45" s="86"/>
      <c r="N45" s="86"/>
      <c r="O45" s="86"/>
      <c r="P45" s="85"/>
      <c r="S45" s="1"/>
      <c r="T45" s="1"/>
      <c r="U45" s="1"/>
      <c r="V45" s="1"/>
      <c r="W45" s="1"/>
      <c r="X45" s="1"/>
      <c r="AA45" s="1"/>
      <c r="AB45" s="6"/>
      <c r="AC45" s="6"/>
      <c r="AD45" s="6"/>
      <c r="AE45" s="6"/>
      <c r="AF45" s="6"/>
      <c r="AG45" s="1"/>
    </row>
    <row r="46" spans="2:34" ht="15" customHeight="1" thickBot="1">
      <c r="B46" s="90" t="s">
        <v>9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S46" s="1"/>
      <c r="T46" s="1"/>
      <c r="U46" s="1"/>
      <c r="V46" s="1"/>
      <c r="W46" s="1"/>
      <c r="X46" s="1"/>
      <c r="AA46" s="1"/>
      <c r="AB46" s="6"/>
      <c r="AC46" s="6"/>
      <c r="AD46" s="6"/>
      <c r="AE46" s="6"/>
      <c r="AF46" s="6"/>
      <c r="AG46" s="1"/>
    </row>
    <row r="47" spans="2:34" ht="18" customHeight="1" thickBot="1">
      <c r="B47" s="89"/>
      <c r="C47" s="89"/>
      <c r="D47" s="89"/>
      <c r="E47" s="89"/>
      <c r="F47" s="90" t="s">
        <v>30</v>
      </c>
      <c r="G47" s="90"/>
      <c r="H47" s="90" t="s">
        <v>179</v>
      </c>
      <c r="I47" s="90"/>
      <c r="J47" s="88" t="s">
        <v>62</v>
      </c>
      <c r="K47" s="88"/>
      <c r="L47" s="88"/>
      <c r="M47" s="86">
        <v>19.100000000000001</v>
      </c>
      <c r="N47" s="86">
        <v>3.6999999999999998E-2</v>
      </c>
      <c r="O47" s="86"/>
      <c r="P47" s="85">
        <v>2720</v>
      </c>
      <c r="S47" s="1"/>
      <c r="T47" s="1"/>
      <c r="U47" s="1"/>
      <c r="V47" s="1"/>
      <c r="W47" s="1"/>
      <c r="X47" s="1"/>
      <c r="AA47" s="1"/>
      <c r="AB47" s="6"/>
      <c r="AC47" s="6"/>
      <c r="AD47" s="6"/>
      <c r="AE47" s="6"/>
      <c r="AF47" s="6"/>
      <c r="AG47" s="1"/>
    </row>
    <row r="48" spans="2:34" ht="12" customHeight="1" thickBot="1">
      <c r="B48" s="89"/>
      <c r="C48" s="89"/>
      <c r="D48" s="89"/>
      <c r="E48" s="89"/>
      <c r="F48" s="90"/>
      <c r="G48" s="90"/>
      <c r="H48" s="90"/>
      <c r="I48" s="90"/>
      <c r="J48" s="88"/>
      <c r="K48" s="88"/>
      <c r="L48" s="88"/>
      <c r="M48" s="86"/>
      <c r="N48" s="86"/>
      <c r="O48" s="86"/>
      <c r="P48" s="85"/>
      <c r="S48" s="1"/>
      <c r="T48" s="1"/>
      <c r="U48" s="1"/>
      <c r="V48" s="21"/>
      <c r="W48" s="1"/>
      <c r="X48" s="1"/>
      <c r="Z48" s="1"/>
      <c r="AA48" s="1"/>
      <c r="AB48" s="6"/>
      <c r="AC48" s="6"/>
      <c r="AD48" s="6"/>
      <c r="AE48" s="4"/>
      <c r="AF48" s="11"/>
      <c r="AG48" s="1"/>
      <c r="AH48" s="1"/>
    </row>
    <row r="49" spans="2:34" ht="14.25" customHeight="1" thickBot="1">
      <c r="B49" s="89"/>
      <c r="C49" s="89"/>
      <c r="D49" s="89"/>
      <c r="E49" s="89"/>
      <c r="F49" s="90"/>
      <c r="G49" s="90"/>
      <c r="H49" s="90"/>
      <c r="I49" s="90"/>
      <c r="J49" s="88"/>
      <c r="K49" s="88"/>
      <c r="L49" s="88"/>
      <c r="M49" s="86"/>
      <c r="N49" s="86"/>
      <c r="O49" s="86"/>
      <c r="P49" s="85"/>
      <c r="S49" s="1"/>
      <c r="T49" s="1"/>
      <c r="U49" s="1"/>
      <c r="V49" s="1"/>
      <c r="W49" s="1"/>
      <c r="X49" s="1"/>
      <c r="Z49" s="1"/>
      <c r="AA49" s="1"/>
      <c r="AB49" s="7"/>
      <c r="AC49" s="7"/>
      <c r="AD49" s="7"/>
      <c r="AE49" s="9"/>
      <c r="AF49" s="11"/>
      <c r="AG49" s="1"/>
      <c r="AH49" s="1"/>
    </row>
    <row r="50" spans="2:34" ht="17.25" customHeight="1" thickBot="1">
      <c r="B50" s="89"/>
      <c r="C50" s="89"/>
      <c r="D50" s="89"/>
      <c r="E50" s="89"/>
      <c r="F50" s="90"/>
      <c r="G50" s="90"/>
      <c r="H50" s="90"/>
      <c r="I50" s="90"/>
      <c r="J50" s="88"/>
      <c r="K50" s="88"/>
      <c r="L50" s="88"/>
      <c r="M50" s="86"/>
      <c r="N50" s="86"/>
      <c r="O50" s="86"/>
      <c r="P50" s="85"/>
      <c r="S50" s="1"/>
      <c r="T50" s="1"/>
      <c r="U50" s="1"/>
      <c r="V50" s="1"/>
      <c r="W50" s="1"/>
      <c r="X50" s="1"/>
      <c r="Z50" s="1"/>
      <c r="AA50" s="1"/>
      <c r="AB50" s="1"/>
      <c r="AC50" s="1"/>
      <c r="AD50" s="1"/>
      <c r="AE50" s="1"/>
      <c r="AF50" s="1"/>
      <c r="AG50" s="1"/>
      <c r="AH50" s="1"/>
    </row>
    <row r="51" spans="2:34" ht="12.75" customHeight="1" thickBot="1">
      <c r="B51" s="89"/>
      <c r="C51" s="89"/>
      <c r="D51" s="89"/>
      <c r="E51" s="89"/>
      <c r="F51" s="90"/>
      <c r="G51" s="90"/>
      <c r="H51" s="90"/>
      <c r="I51" s="90"/>
      <c r="J51" s="88"/>
      <c r="K51" s="88"/>
      <c r="L51" s="88"/>
      <c r="M51" s="86"/>
      <c r="N51" s="86"/>
      <c r="O51" s="86"/>
      <c r="P51" s="85"/>
      <c r="S51" s="1"/>
      <c r="T51" s="1"/>
      <c r="U51" s="1"/>
      <c r="V51" s="1"/>
      <c r="W51" s="1"/>
      <c r="X51" s="1"/>
      <c r="Z51" s="1"/>
      <c r="AA51" s="1"/>
      <c r="AB51" s="1"/>
      <c r="AC51" s="1"/>
      <c r="AD51" s="1"/>
      <c r="AE51" s="1"/>
      <c r="AF51" s="1"/>
      <c r="AG51" s="1"/>
      <c r="AH51" s="1"/>
    </row>
    <row r="52" spans="2:34" ht="18.75" customHeight="1" thickBot="1">
      <c r="B52" s="89"/>
      <c r="C52" s="89"/>
      <c r="D52" s="89"/>
      <c r="E52" s="89"/>
      <c r="F52" s="90" t="s">
        <v>174</v>
      </c>
      <c r="G52" s="90"/>
      <c r="H52" s="90" t="s">
        <v>180</v>
      </c>
      <c r="I52" s="90"/>
      <c r="J52" s="88" t="s">
        <v>62</v>
      </c>
      <c r="K52" s="88"/>
      <c r="L52" s="88"/>
      <c r="M52" s="86">
        <v>30.2</v>
      </c>
      <c r="N52" s="86">
        <v>5.1999999999999998E-2</v>
      </c>
      <c r="O52" s="86"/>
      <c r="P52" s="85">
        <v>3590</v>
      </c>
      <c r="S52" s="1"/>
      <c r="T52" s="1"/>
      <c r="U52" s="1"/>
      <c r="V52" s="1"/>
      <c r="W52" s="1"/>
      <c r="X52" s="1"/>
      <c r="Z52" s="1"/>
      <c r="AA52" s="1"/>
      <c r="AB52" s="1"/>
      <c r="AC52" s="1"/>
      <c r="AD52" s="1"/>
      <c r="AE52" s="1"/>
      <c r="AF52" s="1"/>
      <c r="AG52" s="1"/>
      <c r="AH52" s="1"/>
    </row>
    <row r="53" spans="2:34" ht="12" customHeight="1" thickBot="1">
      <c r="B53" s="89"/>
      <c r="C53" s="89"/>
      <c r="D53" s="89"/>
      <c r="E53" s="89"/>
      <c r="F53" s="90"/>
      <c r="G53" s="90"/>
      <c r="H53" s="90"/>
      <c r="I53" s="90"/>
      <c r="J53" s="88"/>
      <c r="K53" s="88"/>
      <c r="L53" s="88"/>
      <c r="M53" s="86"/>
      <c r="N53" s="86"/>
      <c r="O53" s="86"/>
      <c r="P53" s="85"/>
      <c r="S53" s="1"/>
      <c r="T53" s="1"/>
      <c r="U53" s="1"/>
      <c r="V53" s="1"/>
      <c r="W53" s="1"/>
      <c r="X53" s="1"/>
      <c r="Z53" s="1"/>
      <c r="AA53" s="1"/>
      <c r="AB53" s="1"/>
      <c r="AC53" s="1"/>
      <c r="AD53" s="1"/>
      <c r="AE53" s="1"/>
      <c r="AF53" s="1"/>
      <c r="AG53" s="1"/>
      <c r="AH53" s="1"/>
    </row>
    <row r="54" spans="2:34" ht="14.25" customHeight="1" thickBot="1">
      <c r="B54" s="89"/>
      <c r="C54" s="89"/>
      <c r="D54" s="89"/>
      <c r="E54" s="89"/>
      <c r="F54" s="90"/>
      <c r="G54" s="90"/>
      <c r="H54" s="90"/>
      <c r="I54" s="90"/>
      <c r="J54" s="88"/>
      <c r="K54" s="88"/>
      <c r="L54" s="88"/>
      <c r="M54" s="86"/>
      <c r="N54" s="86"/>
      <c r="O54" s="86"/>
      <c r="P54" s="85"/>
      <c r="S54" s="1"/>
      <c r="T54" s="1"/>
      <c r="U54" s="1"/>
      <c r="V54" s="1"/>
      <c r="W54" s="1"/>
      <c r="X54" s="1"/>
      <c r="Z54" s="1"/>
      <c r="AA54" s="92"/>
      <c r="AB54" s="92"/>
      <c r="AC54" s="92"/>
      <c r="AD54" s="92"/>
      <c r="AE54" s="92"/>
      <c r="AF54" s="92"/>
      <c r="AG54" s="92"/>
      <c r="AH54" s="1"/>
    </row>
    <row r="55" spans="2:34" ht="13.5" customHeight="1" thickBot="1">
      <c r="B55" s="89"/>
      <c r="C55" s="89"/>
      <c r="D55" s="89"/>
      <c r="E55" s="89"/>
      <c r="F55" s="90"/>
      <c r="G55" s="90"/>
      <c r="H55" s="90"/>
      <c r="I55" s="90"/>
      <c r="J55" s="88"/>
      <c r="K55" s="88"/>
      <c r="L55" s="88"/>
      <c r="M55" s="86"/>
      <c r="N55" s="86"/>
      <c r="O55" s="86"/>
      <c r="P55" s="85"/>
      <c r="S55" s="1"/>
      <c r="T55" s="1"/>
      <c r="U55" s="1"/>
      <c r="V55" s="1"/>
      <c r="W55" s="1"/>
      <c r="X55" s="1"/>
      <c r="Z55" s="1"/>
      <c r="AA55" s="92"/>
      <c r="AB55" s="92"/>
      <c r="AC55" s="92"/>
      <c r="AD55" s="92"/>
      <c r="AE55" s="92"/>
      <c r="AF55" s="92"/>
      <c r="AG55" s="92"/>
      <c r="AH55" s="1"/>
    </row>
    <row r="56" spans="2:34" ht="11.25" customHeight="1" thickBot="1">
      <c r="B56" s="89"/>
      <c r="C56" s="89"/>
      <c r="D56" s="89"/>
      <c r="E56" s="89"/>
      <c r="F56" s="90"/>
      <c r="G56" s="90"/>
      <c r="H56" s="90"/>
      <c r="I56" s="90"/>
      <c r="J56" s="88"/>
      <c r="K56" s="88"/>
      <c r="L56" s="88"/>
      <c r="M56" s="86"/>
      <c r="N56" s="86"/>
      <c r="O56" s="86"/>
      <c r="P56" s="85"/>
      <c r="Z56" s="1"/>
      <c r="AA56" s="92"/>
      <c r="AB56" s="92"/>
      <c r="AC56" s="92"/>
      <c r="AD56" s="92"/>
      <c r="AE56" s="92"/>
      <c r="AF56" s="92"/>
      <c r="AG56" s="92"/>
      <c r="AH56" s="1"/>
    </row>
    <row r="57" spans="2:34" ht="14.25" customHeight="1" thickBot="1">
      <c r="B57" s="89"/>
      <c r="C57" s="89"/>
      <c r="D57" s="89"/>
      <c r="E57" s="89"/>
      <c r="F57" s="90"/>
      <c r="G57" s="90"/>
      <c r="H57" s="90"/>
      <c r="I57" s="90"/>
      <c r="J57" s="88"/>
      <c r="K57" s="88"/>
      <c r="L57" s="88"/>
      <c r="M57" s="86"/>
      <c r="N57" s="86"/>
      <c r="O57" s="86"/>
      <c r="P57" s="85"/>
      <c r="Z57" s="1"/>
      <c r="AA57" s="1"/>
      <c r="AB57" s="1"/>
      <c r="AC57" s="1"/>
      <c r="AD57" s="1"/>
      <c r="AE57" s="1"/>
      <c r="AF57" s="1"/>
      <c r="AG57" s="1"/>
      <c r="AH57" s="1"/>
    </row>
    <row r="58" spans="2:34" ht="18.75" customHeight="1" thickBot="1">
      <c r="B58" s="89"/>
      <c r="C58" s="89"/>
      <c r="D58" s="89"/>
      <c r="E58" s="89"/>
      <c r="F58" s="90" t="s">
        <v>184</v>
      </c>
      <c r="G58" s="90"/>
      <c r="H58" s="90" t="s">
        <v>185</v>
      </c>
      <c r="I58" s="90"/>
      <c r="J58" s="88" t="s">
        <v>62</v>
      </c>
      <c r="K58" s="88"/>
      <c r="L58" s="88"/>
      <c r="M58" s="86">
        <v>31.2</v>
      </c>
      <c r="N58" s="86">
        <v>5.5E-2</v>
      </c>
      <c r="O58" s="86"/>
      <c r="P58" s="85">
        <v>4040</v>
      </c>
      <c r="S58" s="1"/>
      <c r="T58" s="1"/>
      <c r="U58" s="1"/>
      <c r="V58" s="1"/>
      <c r="W58" s="1"/>
      <c r="X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4" ht="16.5" customHeight="1" thickBot="1">
      <c r="B59" s="89"/>
      <c r="C59" s="89"/>
      <c r="D59" s="89"/>
      <c r="E59" s="89"/>
      <c r="F59" s="90"/>
      <c r="G59" s="90"/>
      <c r="H59" s="90"/>
      <c r="I59" s="90"/>
      <c r="J59" s="88"/>
      <c r="K59" s="88"/>
      <c r="L59" s="88"/>
      <c r="M59" s="86"/>
      <c r="N59" s="86"/>
      <c r="O59" s="86"/>
      <c r="P59" s="85"/>
      <c r="S59" s="1"/>
      <c r="T59" s="1"/>
      <c r="U59" s="1"/>
      <c r="V59" s="1"/>
      <c r="W59" s="1"/>
      <c r="X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:34" ht="9.75" customHeight="1" thickBot="1">
      <c r="B60" s="89"/>
      <c r="C60" s="89"/>
      <c r="D60" s="89"/>
      <c r="E60" s="89"/>
      <c r="F60" s="90"/>
      <c r="G60" s="90"/>
      <c r="H60" s="90"/>
      <c r="I60" s="90"/>
      <c r="J60" s="88"/>
      <c r="K60" s="88"/>
      <c r="L60" s="88"/>
      <c r="M60" s="86"/>
      <c r="N60" s="86"/>
      <c r="O60" s="86"/>
      <c r="P60" s="85"/>
      <c r="S60" s="1"/>
      <c r="T60" s="1"/>
      <c r="U60" s="1"/>
      <c r="V60" s="1"/>
      <c r="W60" s="1"/>
      <c r="X60" s="1"/>
      <c r="Z60" s="1"/>
      <c r="AA60" s="92"/>
      <c r="AB60" s="92"/>
      <c r="AC60" s="92"/>
      <c r="AD60" s="92"/>
      <c r="AE60" s="92"/>
      <c r="AF60" s="92"/>
      <c r="AG60" s="92"/>
      <c r="AH60" s="1"/>
    </row>
    <row r="61" spans="2:34" ht="13.5" customHeight="1" thickBot="1">
      <c r="B61" s="89"/>
      <c r="C61" s="89"/>
      <c r="D61" s="89"/>
      <c r="E61" s="89"/>
      <c r="F61" s="90"/>
      <c r="G61" s="90"/>
      <c r="H61" s="90"/>
      <c r="I61" s="90"/>
      <c r="J61" s="88"/>
      <c r="K61" s="88"/>
      <c r="L61" s="88"/>
      <c r="M61" s="86"/>
      <c r="N61" s="86"/>
      <c r="O61" s="86"/>
      <c r="P61" s="85"/>
      <c r="S61" s="1"/>
      <c r="T61" s="1"/>
      <c r="U61" s="1"/>
      <c r="V61" s="1"/>
      <c r="W61" s="1"/>
      <c r="X61" s="1"/>
      <c r="Z61" s="1"/>
      <c r="AA61" s="92"/>
      <c r="AB61" s="92"/>
      <c r="AC61" s="92"/>
      <c r="AD61" s="92"/>
      <c r="AE61" s="92"/>
      <c r="AF61" s="92"/>
      <c r="AG61" s="92"/>
      <c r="AH61" s="1"/>
    </row>
    <row r="62" spans="2:34" ht="11.25" customHeight="1" thickBot="1">
      <c r="B62" s="89"/>
      <c r="C62" s="89"/>
      <c r="D62" s="89"/>
      <c r="E62" s="89"/>
      <c r="F62" s="90"/>
      <c r="G62" s="90"/>
      <c r="H62" s="90"/>
      <c r="I62" s="90"/>
      <c r="J62" s="88"/>
      <c r="K62" s="88"/>
      <c r="L62" s="88"/>
      <c r="M62" s="86"/>
      <c r="N62" s="86"/>
      <c r="O62" s="86"/>
      <c r="P62" s="85"/>
      <c r="Z62" s="1"/>
      <c r="AA62" s="92"/>
      <c r="AB62" s="92"/>
      <c r="AC62" s="92"/>
      <c r="AD62" s="92"/>
      <c r="AE62" s="92"/>
      <c r="AF62" s="92"/>
      <c r="AG62" s="92"/>
      <c r="AH62" s="1"/>
    </row>
    <row r="63" spans="2:34" ht="15.75" customHeight="1" thickBot="1">
      <c r="B63" s="89"/>
      <c r="C63" s="89"/>
      <c r="D63" s="89"/>
      <c r="E63" s="89"/>
      <c r="F63" s="90"/>
      <c r="G63" s="90"/>
      <c r="H63" s="90"/>
      <c r="I63" s="90"/>
      <c r="J63" s="88"/>
      <c r="K63" s="88"/>
      <c r="L63" s="88"/>
      <c r="M63" s="86"/>
      <c r="N63" s="86"/>
      <c r="O63" s="86"/>
      <c r="P63" s="85"/>
      <c r="Z63" s="1"/>
      <c r="AA63" s="1"/>
      <c r="AB63" s="1"/>
      <c r="AC63" s="1"/>
      <c r="AD63" s="1"/>
      <c r="AE63" s="1"/>
      <c r="AF63" s="1"/>
      <c r="AG63" s="1"/>
      <c r="AH63" s="1"/>
    </row>
    <row r="64" spans="2:34" ht="18.75" customHeight="1" thickBot="1">
      <c r="B64" s="89"/>
      <c r="C64" s="89"/>
      <c r="D64" s="89"/>
      <c r="E64" s="89"/>
      <c r="F64" s="90" t="s">
        <v>182</v>
      </c>
      <c r="G64" s="90"/>
      <c r="H64" s="90" t="s">
        <v>183</v>
      </c>
      <c r="I64" s="90"/>
      <c r="J64" s="88" t="s">
        <v>62</v>
      </c>
      <c r="K64" s="88"/>
      <c r="L64" s="88"/>
      <c r="M64" s="86">
        <v>37</v>
      </c>
      <c r="N64" s="86">
        <v>7.1999999999999995E-2</v>
      </c>
      <c r="O64" s="86"/>
      <c r="P64" s="85">
        <v>4520</v>
      </c>
      <c r="S64" s="1"/>
      <c r="T64" s="1"/>
      <c r="U64" s="1"/>
      <c r="V64" s="1"/>
      <c r="W64" s="1"/>
      <c r="X64" s="1"/>
      <c r="Z64" s="1"/>
      <c r="AA64" s="1"/>
      <c r="AB64" s="1"/>
      <c r="AC64" s="1"/>
      <c r="AD64" s="1"/>
      <c r="AE64" s="1"/>
      <c r="AF64" s="1"/>
      <c r="AG64" s="1"/>
      <c r="AH64" s="1"/>
    </row>
    <row r="65" spans="2:34" ht="11.25" customHeight="1" thickBot="1">
      <c r="B65" s="89"/>
      <c r="C65" s="89"/>
      <c r="D65" s="89"/>
      <c r="E65" s="89"/>
      <c r="F65" s="90"/>
      <c r="G65" s="90"/>
      <c r="H65" s="90"/>
      <c r="I65" s="90"/>
      <c r="J65" s="88"/>
      <c r="K65" s="88"/>
      <c r="L65" s="88"/>
      <c r="M65" s="86"/>
      <c r="N65" s="86"/>
      <c r="O65" s="86"/>
      <c r="P65" s="85"/>
      <c r="S65" s="1"/>
      <c r="T65" s="1"/>
      <c r="U65" s="1"/>
      <c r="V65" s="1"/>
      <c r="W65" s="1"/>
      <c r="X65" s="1"/>
      <c r="Z65" s="1"/>
      <c r="AA65" s="1"/>
      <c r="AB65" s="1"/>
      <c r="AC65" s="1"/>
      <c r="AD65" s="1"/>
      <c r="AE65" s="1"/>
      <c r="AF65" s="1"/>
      <c r="AG65" s="1"/>
      <c r="AH65" s="1"/>
    </row>
    <row r="66" spans="2:34" ht="1.5" customHeight="1" thickBot="1">
      <c r="B66" s="89"/>
      <c r="C66" s="89"/>
      <c r="D66" s="89"/>
      <c r="E66" s="89"/>
      <c r="F66" s="90"/>
      <c r="G66" s="90"/>
      <c r="H66" s="90"/>
      <c r="I66" s="90"/>
      <c r="J66" s="88"/>
      <c r="K66" s="88"/>
      <c r="L66" s="88"/>
      <c r="M66" s="86"/>
      <c r="N66" s="86"/>
      <c r="O66" s="86"/>
      <c r="P66" s="85"/>
      <c r="S66" s="1"/>
      <c r="T66" s="1"/>
      <c r="U66" s="1"/>
      <c r="V66" s="1"/>
      <c r="W66" s="1"/>
      <c r="X66" s="1"/>
      <c r="Z66" s="1"/>
      <c r="AA66" s="92"/>
      <c r="AB66" s="92"/>
      <c r="AC66" s="92"/>
      <c r="AD66" s="92"/>
      <c r="AE66" s="92"/>
      <c r="AF66" s="92"/>
      <c r="AG66" s="92"/>
      <c r="AH66" s="1"/>
    </row>
    <row r="67" spans="2:34" ht="13.5" customHeight="1" thickBot="1">
      <c r="B67" s="89"/>
      <c r="C67" s="89"/>
      <c r="D67" s="89"/>
      <c r="E67" s="89"/>
      <c r="F67" s="90"/>
      <c r="G67" s="90"/>
      <c r="H67" s="90"/>
      <c r="I67" s="90"/>
      <c r="J67" s="88"/>
      <c r="K67" s="88"/>
      <c r="L67" s="88"/>
      <c r="M67" s="86"/>
      <c r="N67" s="86"/>
      <c r="O67" s="86"/>
      <c r="P67" s="85"/>
      <c r="S67" s="1"/>
      <c r="T67" s="1"/>
      <c r="U67" s="1"/>
      <c r="V67" s="1"/>
      <c r="W67" s="1"/>
      <c r="X67" s="1"/>
      <c r="Z67" s="1"/>
      <c r="AA67" s="92"/>
      <c r="AB67" s="92"/>
      <c r="AC67" s="92"/>
      <c r="AD67" s="92"/>
      <c r="AE67" s="92"/>
      <c r="AF67" s="92"/>
      <c r="AG67" s="92"/>
      <c r="AH67" s="1"/>
    </row>
    <row r="68" spans="2:34" ht="11.25" customHeight="1" thickBot="1">
      <c r="B68" s="89"/>
      <c r="C68" s="89"/>
      <c r="D68" s="89"/>
      <c r="E68" s="89"/>
      <c r="F68" s="90"/>
      <c r="G68" s="90"/>
      <c r="H68" s="90"/>
      <c r="I68" s="90"/>
      <c r="J68" s="88"/>
      <c r="K68" s="88"/>
      <c r="L68" s="88"/>
      <c r="M68" s="86"/>
      <c r="N68" s="86"/>
      <c r="O68" s="86"/>
      <c r="P68" s="85"/>
      <c r="Z68" s="1"/>
      <c r="AA68" s="92"/>
      <c r="AB68" s="92"/>
      <c r="AC68" s="92"/>
      <c r="AD68" s="92"/>
      <c r="AE68" s="92"/>
      <c r="AF68" s="92"/>
      <c r="AG68" s="92"/>
      <c r="AH68" s="1"/>
    </row>
    <row r="69" spans="2:34" ht="18.75" customHeight="1" thickBot="1">
      <c r="B69" s="89"/>
      <c r="C69" s="89"/>
      <c r="D69" s="89"/>
      <c r="E69" s="89"/>
      <c r="F69" s="90"/>
      <c r="G69" s="90"/>
      <c r="H69" s="90"/>
      <c r="I69" s="90"/>
      <c r="J69" s="88"/>
      <c r="K69" s="88"/>
      <c r="L69" s="88"/>
      <c r="M69" s="86"/>
      <c r="N69" s="86"/>
      <c r="O69" s="86"/>
      <c r="P69" s="85"/>
      <c r="Z69" s="1"/>
      <c r="AA69" s="1"/>
      <c r="AB69" s="1"/>
      <c r="AC69" s="1"/>
      <c r="AD69" s="1"/>
      <c r="AE69" s="1"/>
      <c r="AF69" s="1"/>
      <c r="AG69" s="1"/>
      <c r="AH69" s="1"/>
    </row>
    <row r="70" spans="2:34" ht="15" customHeight="1" thickBot="1">
      <c r="B70" s="86" t="s">
        <v>31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Z70" s="1"/>
      <c r="AA70" s="1"/>
      <c r="AB70" s="1"/>
      <c r="AC70" s="1"/>
      <c r="AD70" s="1"/>
      <c r="AE70" s="1"/>
      <c r="AF70" s="1"/>
      <c r="AG70" s="1"/>
      <c r="AH70" s="1"/>
    </row>
    <row r="71" spans="2:34" ht="18" customHeight="1" thickBot="1">
      <c r="B71" s="89"/>
      <c r="C71" s="89"/>
      <c r="D71" s="89"/>
      <c r="E71" s="89"/>
      <c r="F71" s="86" t="s">
        <v>57</v>
      </c>
      <c r="G71" s="86"/>
      <c r="H71" s="86" t="s">
        <v>181</v>
      </c>
      <c r="I71" s="86"/>
      <c r="J71" s="88" t="s">
        <v>132</v>
      </c>
      <c r="K71" s="88"/>
      <c r="L71" s="88"/>
      <c r="M71" s="86">
        <v>10.4</v>
      </c>
      <c r="N71" s="86">
        <v>1.9E-2</v>
      </c>
      <c r="O71" s="86"/>
      <c r="P71" s="85">
        <v>1340</v>
      </c>
      <c r="Z71" s="1"/>
      <c r="AA71" s="1"/>
      <c r="AB71" s="1"/>
      <c r="AC71" s="1"/>
      <c r="AD71" s="1"/>
      <c r="AE71" s="1"/>
      <c r="AF71" s="1"/>
      <c r="AG71" s="1"/>
      <c r="AH71" s="1"/>
    </row>
    <row r="72" spans="2:34" ht="19.5" customHeight="1" thickBot="1">
      <c r="B72" s="89"/>
      <c r="C72" s="89"/>
      <c r="D72" s="89"/>
      <c r="E72" s="89"/>
      <c r="F72" s="86"/>
      <c r="G72" s="86"/>
      <c r="H72" s="86"/>
      <c r="I72" s="86"/>
      <c r="J72" s="88"/>
      <c r="K72" s="88"/>
      <c r="L72" s="88"/>
      <c r="M72" s="86"/>
      <c r="N72" s="86"/>
      <c r="O72" s="86"/>
      <c r="P72" s="85"/>
      <c r="Z72" s="1"/>
      <c r="AA72" s="1"/>
      <c r="AB72" s="1"/>
      <c r="AC72" s="1"/>
      <c r="AD72" s="1"/>
      <c r="AE72" s="1"/>
      <c r="AF72" s="1"/>
      <c r="AG72" s="1"/>
      <c r="AH72" s="1"/>
    </row>
    <row r="73" spans="2:34" ht="9" customHeight="1" thickBot="1">
      <c r="B73" s="89"/>
      <c r="C73" s="89"/>
      <c r="D73" s="89"/>
      <c r="E73" s="89"/>
      <c r="F73" s="86"/>
      <c r="G73" s="86"/>
      <c r="H73" s="86"/>
      <c r="I73" s="86"/>
      <c r="J73" s="88"/>
      <c r="K73" s="88"/>
      <c r="L73" s="88"/>
      <c r="M73" s="86"/>
      <c r="N73" s="86"/>
      <c r="O73" s="86"/>
      <c r="P73" s="85"/>
      <c r="Z73" s="1"/>
      <c r="AA73" s="1"/>
      <c r="AB73" s="4"/>
      <c r="AC73" s="10"/>
      <c r="AD73" s="1"/>
      <c r="AE73" s="1"/>
      <c r="AF73" s="8"/>
      <c r="AG73" s="1"/>
      <c r="AH73" s="1"/>
    </row>
    <row r="74" spans="2:34" ht="16.5" customHeight="1" thickBot="1">
      <c r="B74" s="89"/>
      <c r="C74" s="89"/>
      <c r="D74" s="89"/>
      <c r="E74" s="89"/>
      <c r="F74" s="86"/>
      <c r="G74" s="86"/>
      <c r="H74" s="86"/>
      <c r="I74" s="86"/>
      <c r="J74" s="88"/>
      <c r="K74" s="88"/>
      <c r="L74" s="88"/>
      <c r="M74" s="86"/>
      <c r="N74" s="86"/>
      <c r="O74" s="86"/>
      <c r="P74" s="85"/>
      <c r="Z74" s="1"/>
      <c r="AA74" s="91"/>
      <c r="AB74" s="91"/>
      <c r="AC74" s="10"/>
      <c r="AD74" s="91"/>
      <c r="AE74" s="91"/>
      <c r="AF74" s="10"/>
      <c r="AG74" s="1"/>
      <c r="AH74" s="1"/>
    </row>
    <row r="75" spans="2:34" ht="3.75" customHeight="1" thickBot="1">
      <c r="B75" s="89"/>
      <c r="C75" s="89"/>
      <c r="D75" s="89"/>
      <c r="E75" s="89"/>
      <c r="F75" s="86"/>
      <c r="G75" s="86"/>
      <c r="H75" s="86"/>
      <c r="I75" s="86"/>
      <c r="J75" s="88"/>
      <c r="K75" s="88"/>
      <c r="L75" s="88"/>
      <c r="M75" s="86"/>
      <c r="N75" s="86"/>
      <c r="O75" s="86"/>
      <c r="P75" s="85"/>
      <c r="Z75" s="1"/>
      <c r="AA75" s="1"/>
      <c r="AB75" s="1"/>
      <c r="AC75" s="1"/>
      <c r="AD75" s="1"/>
      <c r="AE75" s="1"/>
      <c r="AF75" s="1"/>
      <c r="AG75" s="1"/>
      <c r="AH75" s="1"/>
    </row>
    <row r="76" spans="2:34" ht="15.75" customHeight="1" thickBot="1">
      <c r="B76" s="86" t="s">
        <v>32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Z76" s="1"/>
      <c r="AA76" s="1"/>
      <c r="AB76" s="1"/>
      <c r="AC76" s="1"/>
      <c r="AD76" s="1"/>
      <c r="AE76" s="1"/>
      <c r="AF76" s="1"/>
      <c r="AG76" s="1"/>
      <c r="AH76" s="1"/>
    </row>
    <row r="77" spans="2:34" ht="13.5" customHeight="1" thickBot="1">
      <c r="B77" s="89"/>
      <c r="C77" s="89"/>
      <c r="D77" s="89"/>
      <c r="E77" s="89"/>
      <c r="F77" s="86" t="s">
        <v>34</v>
      </c>
      <c r="G77" s="86"/>
      <c r="H77" s="86" t="s">
        <v>145</v>
      </c>
      <c r="I77" s="86"/>
      <c r="J77" s="88" t="s">
        <v>63</v>
      </c>
      <c r="K77" s="88"/>
      <c r="L77" s="88"/>
      <c r="M77" s="86">
        <v>5</v>
      </c>
      <c r="N77" s="86">
        <v>8.9999999999999993E-3</v>
      </c>
      <c r="O77" s="86"/>
      <c r="P77" s="85">
        <v>480</v>
      </c>
      <c r="Z77" s="1"/>
      <c r="AA77" s="1"/>
      <c r="AB77" s="1"/>
      <c r="AC77" s="1"/>
      <c r="AD77" s="1"/>
      <c r="AE77" s="1"/>
      <c r="AF77" s="1"/>
      <c r="AG77" s="1"/>
      <c r="AH77" s="1"/>
    </row>
    <row r="78" spans="2:34" ht="12" customHeight="1" thickBot="1">
      <c r="B78" s="89"/>
      <c r="C78" s="89"/>
      <c r="D78" s="89"/>
      <c r="E78" s="89"/>
      <c r="F78" s="86"/>
      <c r="G78" s="86"/>
      <c r="H78" s="86"/>
      <c r="I78" s="86"/>
      <c r="J78" s="88"/>
      <c r="K78" s="88"/>
      <c r="L78" s="88"/>
      <c r="M78" s="86"/>
      <c r="N78" s="86"/>
      <c r="O78" s="86"/>
      <c r="P78" s="85"/>
      <c r="Z78" s="1"/>
      <c r="AA78" s="1"/>
      <c r="AB78" s="1"/>
      <c r="AC78" s="1"/>
      <c r="AD78" s="1"/>
      <c r="AE78" s="1"/>
      <c r="AF78" s="1"/>
      <c r="AG78" s="1"/>
      <c r="AH78" s="1"/>
    </row>
    <row r="79" spans="2:34" ht="12.75" customHeight="1" thickBot="1">
      <c r="B79" s="89"/>
      <c r="C79" s="89"/>
      <c r="D79" s="89"/>
      <c r="E79" s="89"/>
      <c r="F79" s="86"/>
      <c r="G79" s="86"/>
      <c r="H79" s="86"/>
      <c r="I79" s="86"/>
      <c r="J79" s="88"/>
      <c r="K79" s="88"/>
      <c r="L79" s="88"/>
      <c r="M79" s="86"/>
      <c r="N79" s="86"/>
      <c r="O79" s="86"/>
      <c r="P79" s="85"/>
    </row>
    <row r="80" spans="2:34" s="19" customFormat="1" ht="9.75" customHeight="1" thickBot="1">
      <c r="B80" s="89"/>
      <c r="C80" s="89"/>
      <c r="D80" s="89"/>
      <c r="E80" s="89"/>
      <c r="F80" s="86"/>
      <c r="G80" s="86"/>
      <c r="H80" s="86"/>
      <c r="I80" s="86"/>
      <c r="J80" s="88"/>
      <c r="K80" s="88"/>
      <c r="L80" s="88"/>
      <c r="M80" s="86"/>
      <c r="N80" s="86"/>
      <c r="O80" s="86"/>
      <c r="P80" s="85"/>
    </row>
    <row r="81" spans="2:20" ht="6.75" customHeight="1" thickBot="1">
      <c r="B81" s="89"/>
      <c r="C81" s="89"/>
      <c r="D81" s="89"/>
      <c r="E81" s="89"/>
      <c r="F81" s="86"/>
      <c r="G81" s="86"/>
      <c r="H81" s="86"/>
      <c r="I81" s="86"/>
      <c r="J81" s="88"/>
      <c r="K81" s="88"/>
      <c r="L81" s="88"/>
      <c r="M81" s="86"/>
      <c r="N81" s="86"/>
      <c r="O81" s="86"/>
      <c r="P81" s="85"/>
    </row>
    <row r="82" spans="2:20" ht="14.25" customHeight="1" thickBot="1">
      <c r="B82" s="89"/>
      <c r="C82" s="89"/>
      <c r="D82" s="89"/>
      <c r="E82" s="89"/>
      <c r="F82" s="86"/>
      <c r="G82" s="86"/>
      <c r="H82" s="86"/>
      <c r="I82" s="86"/>
      <c r="J82" s="88"/>
      <c r="K82" s="88"/>
      <c r="L82" s="88"/>
      <c r="M82" s="86"/>
      <c r="N82" s="86"/>
      <c r="O82" s="86"/>
      <c r="P82" s="85"/>
    </row>
    <row r="83" spans="2:20" ht="15.75" customHeight="1" thickBot="1">
      <c r="B83" s="86" t="s">
        <v>33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20" ht="3.75" customHeight="1" thickBot="1">
      <c r="B84" s="87"/>
      <c r="C84" s="87"/>
      <c r="D84" s="87"/>
      <c r="E84" s="87"/>
      <c r="F84" s="86" t="s">
        <v>35</v>
      </c>
      <c r="G84" s="86"/>
      <c r="H84" s="86" t="s">
        <v>36</v>
      </c>
      <c r="I84" s="86"/>
      <c r="J84" s="88" t="s">
        <v>70</v>
      </c>
      <c r="K84" s="88"/>
      <c r="L84" s="88"/>
      <c r="M84" s="86">
        <v>2</v>
      </c>
      <c r="N84" s="86">
        <v>8.9999999999999993E-3</v>
      </c>
      <c r="O84" s="86"/>
      <c r="P84" s="85">
        <v>1090</v>
      </c>
    </row>
    <row r="85" spans="2:20" ht="9" customHeight="1" thickBot="1">
      <c r="B85" s="87"/>
      <c r="C85" s="87"/>
      <c r="D85" s="87"/>
      <c r="E85" s="87"/>
      <c r="F85" s="86"/>
      <c r="G85" s="86"/>
      <c r="H85" s="86"/>
      <c r="I85" s="86"/>
      <c r="J85" s="88"/>
      <c r="K85" s="88"/>
      <c r="L85" s="88"/>
      <c r="M85" s="86"/>
      <c r="N85" s="86"/>
      <c r="O85" s="86"/>
      <c r="P85" s="85"/>
      <c r="Q85" s="1"/>
      <c r="R85" s="1"/>
      <c r="S85" s="1"/>
      <c r="T85" s="1"/>
    </row>
    <row r="86" spans="2:20" ht="3.75" customHeight="1" thickBot="1">
      <c r="B86" s="87"/>
      <c r="C86" s="87"/>
      <c r="D86" s="87"/>
      <c r="E86" s="87"/>
      <c r="F86" s="86"/>
      <c r="G86" s="86"/>
      <c r="H86" s="86"/>
      <c r="I86" s="86"/>
      <c r="J86" s="88"/>
      <c r="K86" s="88"/>
      <c r="L86" s="88"/>
      <c r="M86" s="86"/>
      <c r="N86" s="86"/>
      <c r="O86" s="86"/>
      <c r="P86" s="85"/>
      <c r="Q86" s="1"/>
      <c r="R86" s="1"/>
      <c r="S86" s="1"/>
      <c r="T86" s="1"/>
    </row>
    <row r="87" spans="2:20" ht="8.25" customHeight="1" thickBot="1">
      <c r="B87" s="87"/>
      <c r="C87" s="87"/>
      <c r="D87" s="87"/>
      <c r="E87" s="87"/>
      <c r="F87" s="86"/>
      <c r="G87" s="86"/>
      <c r="H87" s="86"/>
      <c r="I87" s="86"/>
      <c r="J87" s="88"/>
      <c r="K87" s="88"/>
      <c r="L87" s="88"/>
      <c r="M87" s="86"/>
      <c r="N87" s="86"/>
      <c r="O87" s="86"/>
      <c r="P87" s="85"/>
      <c r="Q87" s="1"/>
      <c r="R87" s="1"/>
      <c r="S87" s="1"/>
      <c r="T87" s="1"/>
    </row>
    <row r="88" spans="2:20" ht="9.75" customHeight="1" thickBot="1">
      <c r="B88" s="87"/>
      <c r="C88" s="87"/>
      <c r="D88" s="87"/>
      <c r="E88" s="87"/>
      <c r="F88" s="86"/>
      <c r="G88" s="86"/>
      <c r="H88" s="86"/>
      <c r="I88" s="86"/>
      <c r="J88" s="88"/>
      <c r="K88" s="88"/>
      <c r="L88" s="88"/>
      <c r="M88" s="86"/>
      <c r="N88" s="86"/>
      <c r="O88" s="86"/>
      <c r="P88" s="85"/>
      <c r="Q88" s="1"/>
      <c r="R88" s="1"/>
      <c r="S88" s="1"/>
      <c r="T88" s="1"/>
    </row>
    <row r="89" spans="2:20" ht="4.5" customHeight="1" thickBot="1">
      <c r="B89" s="87"/>
      <c r="C89" s="87"/>
      <c r="D89" s="87"/>
      <c r="E89" s="87"/>
      <c r="F89" s="86"/>
      <c r="G89" s="86"/>
      <c r="H89" s="86"/>
      <c r="I89" s="86"/>
      <c r="J89" s="88"/>
      <c r="K89" s="88"/>
      <c r="L89" s="88"/>
      <c r="M89" s="86"/>
      <c r="N89" s="86"/>
      <c r="O89" s="86"/>
      <c r="P89" s="85"/>
      <c r="Q89" s="1"/>
      <c r="R89" s="1"/>
      <c r="S89" s="1"/>
      <c r="T89" s="1"/>
    </row>
    <row r="90" spans="2:20" ht="8.25" customHeight="1" thickBot="1">
      <c r="B90" s="87"/>
      <c r="C90" s="87"/>
      <c r="D90" s="87"/>
      <c r="E90" s="87"/>
      <c r="F90" s="86"/>
      <c r="G90" s="86"/>
      <c r="H90" s="86"/>
      <c r="I90" s="86"/>
      <c r="J90" s="88"/>
      <c r="K90" s="88"/>
      <c r="L90" s="88"/>
      <c r="M90" s="86"/>
      <c r="N90" s="86"/>
      <c r="O90" s="86"/>
      <c r="P90" s="85"/>
      <c r="Q90" s="7"/>
      <c r="R90" s="7"/>
      <c r="S90" s="7"/>
      <c r="T90" s="1"/>
    </row>
    <row r="91" spans="2:20" ht="8.25" customHeight="1" thickBot="1">
      <c r="B91" s="87"/>
      <c r="C91" s="87"/>
      <c r="D91" s="87"/>
      <c r="E91" s="87"/>
      <c r="F91" s="86"/>
      <c r="G91" s="86"/>
      <c r="H91" s="86"/>
      <c r="I91" s="86"/>
      <c r="J91" s="88"/>
      <c r="K91" s="88"/>
      <c r="L91" s="88"/>
      <c r="M91" s="86"/>
      <c r="N91" s="86"/>
      <c r="O91" s="86"/>
      <c r="P91" s="85"/>
      <c r="Q91" s="1"/>
      <c r="R91" s="1" t="s">
        <v>2</v>
      </c>
      <c r="S91" s="1"/>
      <c r="T91" s="1"/>
    </row>
    <row r="92" spans="2:20" ht="11.25" customHeight="1"/>
  </sheetData>
  <mergeCells count="141">
    <mergeCell ref="F6:G7"/>
    <mergeCell ref="H6:I7"/>
    <mergeCell ref="P26:P32"/>
    <mergeCell ref="B39:P39"/>
    <mergeCell ref="B40:E45"/>
    <mergeCell ref="F40:G45"/>
    <mergeCell ref="H40:I45"/>
    <mergeCell ref="J40:L45"/>
    <mergeCell ref="M40:M45"/>
    <mergeCell ref="N40:O45"/>
    <mergeCell ref="B26:E32"/>
    <mergeCell ref="P6:P7"/>
    <mergeCell ref="N10:O11"/>
    <mergeCell ref="M6:M7"/>
    <mergeCell ref="M8:M9"/>
    <mergeCell ref="M10:M11"/>
    <mergeCell ref="M12:M14"/>
    <mergeCell ref="P12:P14"/>
    <mergeCell ref="N6:O7"/>
    <mergeCell ref="F8:G9"/>
    <mergeCell ref="P10:P11"/>
    <mergeCell ref="N8:O9"/>
    <mergeCell ref="H8:I9"/>
    <mergeCell ref="F10:G11"/>
    <mergeCell ref="B2:P2"/>
    <mergeCell ref="B3:P3"/>
    <mergeCell ref="B4:E4"/>
    <mergeCell ref="F4:G4"/>
    <mergeCell ref="H4:I4"/>
    <mergeCell ref="B1:P1"/>
    <mergeCell ref="F26:G32"/>
    <mergeCell ref="H26:I32"/>
    <mergeCell ref="J26:L32"/>
    <mergeCell ref="M26:M32"/>
    <mergeCell ref="J6:L11"/>
    <mergeCell ref="J20:L25"/>
    <mergeCell ref="M20:M25"/>
    <mergeCell ref="F12:G14"/>
    <mergeCell ref="F15:G18"/>
    <mergeCell ref="H12:I14"/>
    <mergeCell ref="N26:O32"/>
    <mergeCell ref="J4:L4"/>
    <mergeCell ref="N4:O4"/>
    <mergeCell ref="M15:M18"/>
    <mergeCell ref="N12:O14"/>
    <mergeCell ref="N15:O18"/>
    <mergeCell ref="B5:P5"/>
    <mergeCell ref="B6:E11"/>
    <mergeCell ref="F47:G51"/>
    <mergeCell ref="H47:I51"/>
    <mergeCell ref="J47:L51"/>
    <mergeCell ref="M47:M51"/>
    <mergeCell ref="N47:O51"/>
    <mergeCell ref="H15:I18"/>
    <mergeCell ref="P15:P18"/>
    <mergeCell ref="B12:E18"/>
    <mergeCell ref="B33:E38"/>
    <mergeCell ref="F33:G38"/>
    <mergeCell ref="H10:I11"/>
    <mergeCell ref="P8:P9"/>
    <mergeCell ref="AA54:AC54"/>
    <mergeCell ref="AD54:AG54"/>
    <mergeCell ref="AA55:AC55"/>
    <mergeCell ref="AD55:AG55"/>
    <mergeCell ref="AA56:AC56"/>
    <mergeCell ref="AD56:AG56"/>
    <mergeCell ref="P52:P57"/>
    <mergeCell ref="P47:P51"/>
    <mergeCell ref="J12:L18"/>
    <mergeCell ref="P33:P38"/>
    <mergeCell ref="H33:I38"/>
    <mergeCell ref="J33:L38"/>
    <mergeCell ref="M33:M38"/>
    <mergeCell ref="N33:O38"/>
    <mergeCell ref="P20:P25"/>
    <mergeCell ref="B19:P19"/>
    <mergeCell ref="B20:E25"/>
    <mergeCell ref="F20:G25"/>
    <mergeCell ref="H20:I25"/>
    <mergeCell ref="N20:O25"/>
    <mergeCell ref="B46:P46"/>
    <mergeCell ref="B47:E51"/>
    <mergeCell ref="B52:E57"/>
    <mergeCell ref="F52:G57"/>
    <mergeCell ref="H52:I57"/>
    <mergeCell ref="J52:L57"/>
    <mergeCell ref="M52:M57"/>
    <mergeCell ref="N52:O57"/>
    <mergeCell ref="AA74:AB74"/>
    <mergeCell ref="AD74:AE74"/>
    <mergeCell ref="B76:P76"/>
    <mergeCell ref="P71:P75"/>
    <mergeCell ref="B70:P70"/>
    <mergeCell ref="AA60:AC60"/>
    <mergeCell ref="AD60:AG60"/>
    <mergeCell ref="AA61:AC61"/>
    <mergeCell ref="AD61:AG61"/>
    <mergeCell ref="AA62:AC62"/>
    <mergeCell ref="AD62:AG62"/>
    <mergeCell ref="AA66:AC66"/>
    <mergeCell ref="AD66:AG66"/>
    <mergeCell ref="AA67:AC67"/>
    <mergeCell ref="AD67:AG67"/>
    <mergeCell ref="AA68:AC68"/>
    <mergeCell ref="AD68:AG68"/>
    <mergeCell ref="B77:E82"/>
    <mergeCell ref="F77:G82"/>
    <mergeCell ref="H77:I82"/>
    <mergeCell ref="J77:L82"/>
    <mergeCell ref="M77:M82"/>
    <mergeCell ref="N77:O82"/>
    <mergeCell ref="B71:E75"/>
    <mergeCell ref="H71:I75"/>
    <mergeCell ref="J71:L75"/>
    <mergeCell ref="M71:M75"/>
    <mergeCell ref="N71:O75"/>
    <mergeCell ref="F71:G75"/>
    <mergeCell ref="P77:P82"/>
    <mergeCell ref="P40:P45"/>
    <mergeCell ref="P84:P91"/>
    <mergeCell ref="B83:P83"/>
    <mergeCell ref="B84:E91"/>
    <mergeCell ref="F84:G91"/>
    <mergeCell ref="H84:I91"/>
    <mergeCell ref="J84:L91"/>
    <mergeCell ref="M84:M91"/>
    <mergeCell ref="N84:O91"/>
    <mergeCell ref="P58:P63"/>
    <mergeCell ref="B58:E63"/>
    <mergeCell ref="F58:G63"/>
    <mergeCell ref="H58:I63"/>
    <mergeCell ref="J58:L63"/>
    <mergeCell ref="M58:M63"/>
    <mergeCell ref="N58:O63"/>
    <mergeCell ref="P64:P69"/>
    <mergeCell ref="B64:E69"/>
    <mergeCell ref="F64:G69"/>
    <mergeCell ref="H64:I69"/>
    <mergeCell ref="J64:L69"/>
    <mergeCell ref="M64:M69"/>
    <mergeCell ref="N64:O69"/>
  </mergeCells>
  <printOptions horizontalCentered="1" verticalCentered="1"/>
  <pageMargins left="0.19685039370078741" right="0.19685039370078741" top="0.11811023622047245" bottom="0.19685039370078741" header="0.15748031496062992" footer="0.19685039370078741"/>
  <pageSetup paperSize="9" scale="6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H100"/>
  <sheetViews>
    <sheetView view="pageBreakPreview" zoomScale="85" zoomScaleNormal="85" zoomScaleSheetLayoutView="85" workbookViewId="0">
      <selection activeCell="P101" sqref="P101"/>
    </sheetView>
  </sheetViews>
  <sheetFormatPr defaultRowHeight="12.75"/>
  <cols>
    <col min="1" max="1" width="3.5703125" style="5" customWidth="1"/>
    <col min="2" max="2" width="7" style="5" customWidth="1"/>
    <col min="3" max="3" width="6.140625" style="5" customWidth="1"/>
    <col min="4" max="4" width="8.140625" style="5" bestFit="1" customWidth="1"/>
    <col min="5" max="5" width="9.28515625" style="5" bestFit="1" customWidth="1"/>
    <col min="6" max="6" width="7.85546875" style="5" customWidth="1"/>
    <col min="7" max="7" width="8.7109375" style="5" customWidth="1"/>
    <col min="8" max="8" width="12.140625" style="5" customWidth="1"/>
    <col min="9" max="9" width="6.85546875" style="5" customWidth="1"/>
    <col min="10" max="10" width="9.85546875" style="5" bestFit="1" customWidth="1"/>
    <col min="11" max="11" width="12" style="5" customWidth="1"/>
    <col min="12" max="12" width="10" style="5" customWidth="1"/>
    <col min="13" max="13" width="11.7109375" style="5" customWidth="1"/>
    <col min="14" max="14" width="9.85546875" style="5" customWidth="1"/>
    <col min="15" max="15" width="5.7109375" style="5" customWidth="1"/>
    <col min="16" max="16" width="27.85546875" style="53" customWidth="1"/>
    <col min="17" max="19" width="5.85546875" style="5" customWidth="1"/>
    <col min="20" max="16384" width="9.140625" style="5"/>
  </cols>
  <sheetData>
    <row r="1" spans="2:22" ht="78.75" customHeight="1" thickBo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2:22" ht="20.25" customHeight="1" thickBot="1">
      <c r="B2" s="94" t="s">
        <v>202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2:22" ht="18.75" customHeight="1" thickBot="1">
      <c r="B3" s="96" t="s">
        <v>200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2:22" ht="38.25" customHeight="1" thickBot="1">
      <c r="B4" s="192" t="s">
        <v>143</v>
      </c>
      <c r="C4" s="193"/>
      <c r="D4" s="193"/>
      <c r="E4" s="194"/>
      <c r="F4" s="168" t="s">
        <v>0</v>
      </c>
      <c r="G4" s="169"/>
      <c r="H4" s="168" t="s">
        <v>144</v>
      </c>
      <c r="I4" s="169"/>
      <c r="J4" s="168" t="s">
        <v>8</v>
      </c>
      <c r="K4" s="195"/>
      <c r="L4" s="169"/>
      <c r="M4" s="20" t="s">
        <v>11</v>
      </c>
      <c r="N4" s="168" t="s">
        <v>10</v>
      </c>
      <c r="O4" s="169"/>
      <c r="P4" s="52" t="s">
        <v>1</v>
      </c>
    </row>
    <row r="5" spans="2:22" ht="13.5" customHeight="1" thickBot="1">
      <c r="B5" s="135" t="s">
        <v>37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2:22" ht="9.75" customHeight="1">
      <c r="B6" s="117"/>
      <c r="C6" s="166"/>
      <c r="D6" s="166"/>
      <c r="E6" s="166"/>
      <c r="F6" s="117" t="s">
        <v>38</v>
      </c>
      <c r="G6" s="118"/>
      <c r="H6" s="117" t="s">
        <v>42</v>
      </c>
      <c r="I6" s="118"/>
      <c r="J6" s="137" t="s">
        <v>64</v>
      </c>
      <c r="K6" s="138"/>
      <c r="L6" s="139"/>
      <c r="M6" s="132">
        <v>5</v>
      </c>
      <c r="N6" s="117">
        <v>7.0000000000000001E-3</v>
      </c>
      <c r="O6" s="118"/>
      <c r="P6" s="105">
        <v>670</v>
      </c>
    </row>
    <row r="7" spans="2:22" ht="11.25" customHeight="1" thickBot="1">
      <c r="B7" s="119"/>
      <c r="C7" s="167"/>
      <c r="D7" s="167"/>
      <c r="E7" s="167"/>
      <c r="F7" s="121"/>
      <c r="G7" s="122"/>
      <c r="H7" s="121"/>
      <c r="I7" s="122"/>
      <c r="J7" s="140"/>
      <c r="K7" s="141"/>
      <c r="L7" s="142"/>
      <c r="M7" s="134"/>
      <c r="N7" s="119"/>
      <c r="O7" s="120"/>
      <c r="P7" s="107"/>
    </row>
    <row r="8" spans="2:22" ht="12.75" customHeight="1">
      <c r="B8" s="119"/>
      <c r="C8" s="167"/>
      <c r="D8" s="167"/>
      <c r="E8" s="167"/>
      <c r="F8" s="117" t="s">
        <v>39</v>
      </c>
      <c r="G8" s="118"/>
      <c r="H8" s="117" t="s">
        <v>43</v>
      </c>
      <c r="I8" s="118"/>
      <c r="J8" s="140"/>
      <c r="K8" s="141"/>
      <c r="L8" s="142"/>
      <c r="M8" s="132">
        <v>6</v>
      </c>
      <c r="N8" s="117">
        <v>8.0000000000000002E-3</v>
      </c>
      <c r="O8" s="118"/>
      <c r="P8" s="105">
        <v>470</v>
      </c>
    </row>
    <row r="9" spans="2:22" ht="10.5" customHeight="1" thickBot="1">
      <c r="B9" s="119"/>
      <c r="C9" s="167"/>
      <c r="D9" s="167"/>
      <c r="E9" s="167"/>
      <c r="F9" s="121"/>
      <c r="G9" s="122"/>
      <c r="H9" s="121"/>
      <c r="I9" s="122"/>
      <c r="J9" s="140"/>
      <c r="K9" s="141"/>
      <c r="L9" s="142"/>
      <c r="M9" s="134"/>
      <c r="N9" s="121"/>
      <c r="O9" s="122"/>
      <c r="P9" s="107"/>
    </row>
    <row r="10" spans="2:22" ht="9.75" customHeight="1">
      <c r="B10" s="119"/>
      <c r="C10" s="167"/>
      <c r="D10" s="167"/>
      <c r="E10" s="167"/>
      <c r="F10" s="117" t="s">
        <v>40</v>
      </c>
      <c r="G10" s="118"/>
      <c r="H10" s="117" t="s">
        <v>44</v>
      </c>
      <c r="I10" s="118"/>
      <c r="J10" s="140"/>
      <c r="K10" s="141"/>
      <c r="L10" s="142"/>
      <c r="M10" s="132">
        <v>7</v>
      </c>
      <c r="N10" s="117">
        <v>8.9999999999999993E-3</v>
      </c>
      <c r="O10" s="118"/>
      <c r="P10" s="105">
        <v>840</v>
      </c>
    </row>
    <row r="11" spans="2:22" ht="14.25" customHeight="1" thickBot="1">
      <c r="B11" s="119"/>
      <c r="C11" s="167"/>
      <c r="D11" s="167"/>
      <c r="E11" s="167"/>
      <c r="F11" s="121"/>
      <c r="G11" s="122"/>
      <c r="H11" s="121"/>
      <c r="I11" s="122"/>
      <c r="J11" s="140"/>
      <c r="K11" s="141"/>
      <c r="L11" s="142"/>
      <c r="M11" s="134"/>
      <c r="N11" s="121"/>
      <c r="O11" s="122"/>
      <c r="P11" s="107"/>
    </row>
    <row r="12" spans="2:22" ht="21.75" customHeight="1" thickBot="1">
      <c r="B12" s="121"/>
      <c r="C12" s="181"/>
      <c r="D12" s="181"/>
      <c r="E12" s="181"/>
      <c r="F12" s="135" t="s">
        <v>41</v>
      </c>
      <c r="G12" s="178"/>
      <c r="H12" s="135" t="s">
        <v>45</v>
      </c>
      <c r="I12" s="178"/>
      <c r="J12" s="143"/>
      <c r="K12" s="144"/>
      <c r="L12" s="145"/>
      <c r="M12" s="33">
        <v>9</v>
      </c>
      <c r="N12" s="182">
        <v>0.01</v>
      </c>
      <c r="O12" s="183"/>
      <c r="P12" s="54">
        <v>1000</v>
      </c>
    </row>
    <row r="13" spans="2:22" ht="13.5" customHeight="1" thickBot="1">
      <c r="B13" s="135" t="s">
        <v>94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</row>
    <row r="14" spans="2:22" ht="18.75" customHeight="1">
      <c r="B14" s="108"/>
      <c r="C14" s="109"/>
      <c r="D14" s="109"/>
      <c r="E14" s="110"/>
      <c r="F14" s="117" t="s">
        <v>46</v>
      </c>
      <c r="G14" s="118"/>
      <c r="H14" s="117" t="s">
        <v>146</v>
      </c>
      <c r="I14" s="118"/>
      <c r="J14" s="159" t="s">
        <v>65</v>
      </c>
      <c r="K14" s="124"/>
      <c r="L14" s="125"/>
      <c r="M14" s="132">
        <v>28</v>
      </c>
      <c r="N14" s="117">
        <v>5.7000000000000002E-2</v>
      </c>
      <c r="O14" s="118"/>
      <c r="P14" s="105">
        <v>2900</v>
      </c>
    </row>
    <row r="15" spans="2:22" ht="17.25" customHeight="1">
      <c r="B15" s="111"/>
      <c r="C15" s="112"/>
      <c r="D15" s="112"/>
      <c r="E15" s="113"/>
      <c r="F15" s="119"/>
      <c r="G15" s="120"/>
      <c r="H15" s="119"/>
      <c r="I15" s="120"/>
      <c r="J15" s="126"/>
      <c r="K15" s="127"/>
      <c r="L15" s="128"/>
      <c r="M15" s="133"/>
      <c r="N15" s="119"/>
      <c r="O15" s="120"/>
      <c r="P15" s="106"/>
      <c r="V15" s="1"/>
    </row>
    <row r="16" spans="2:22" ht="18.75" customHeight="1">
      <c r="B16" s="111"/>
      <c r="C16" s="112"/>
      <c r="D16" s="112"/>
      <c r="E16" s="113"/>
      <c r="F16" s="119"/>
      <c r="G16" s="120"/>
      <c r="H16" s="119"/>
      <c r="I16" s="120"/>
      <c r="J16" s="126"/>
      <c r="K16" s="127"/>
      <c r="L16" s="128"/>
      <c r="M16" s="133"/>
      <c r="N16" s="119"/>
      <c r="O16" s="120"/>
      <c r="P16" s="106"/>
    </row>
    <row r="17" spans="2:23" ht="15.75" customHeight="1">
      <c r="B17" s="111"/>
      <c r="C17" s="112"/>
      <c r="D17" s="112"/>
      <c r="E17" s="113"/>
      <c r="F17" s="119"/>
      <c r="G17" s="120"/>
      <c r="H17" s="119"/>
      <c r="I17" s="120"/>
      <c r="J17" s="126"/>
      <c r="K17" s="127"/>
      <c r="L17" s="128"/>
      <c r="M17" s="133"/>
      <c r="N17" s="119"/>
      <c r="O17" s="120"/>
      <c r="P17" s="106"/>
    </row>
    <row r="18" spans="2:23" ht="9.75" customHeight="1">
      <c r="B18" s="111"/>
      <c r="C18" s="112"/>
      <c r="D18" s="112"/>
      <c r="E18" s="113"/>
      <c r="F18" s="119"/>
      <c r="G18" s="120"/>
      <c r="H18" s="119"/>
      <c r="I18" s="120"/>
      <c r="J18" s="126"/>
      <c r="K18" s="127"/>
      <c r="L18" s="128"/>
      <c r="M18" s="133"/>
      <c r="N18" s="119"/>
      <c r="O18" s="120"/>
      <c r="P18" s="106"/>
    </row>
    <row r="19" spans="2:23" ht="9" customHeight="1" thickBot="1">
      <c r="B19" s="114"/>
      <c r="C19" s="115"/>
      <c r="D19" s="115"/>
      <c r="E19" s="116"/>
      <c r="F19" s="121"/>
      <c r="G19" s="122"/>
      <c r="H19" s="121"/>
      <c r="I19" s="122"/>
      <c r="J19" s="129"/>
      <c r="K19" s="130"/>
      <c r="L19" s="131"/>
      <c r="M19" s="134"/>
      <c r="N19" s="121"/>
      <c r="O19" s="122"/>
      <c r="P19" s="107"/>
      <c r="W19" s="3"/>
    </row>
    <row r="20" spans="2:23" ht="18.75" customHeight="1">
      <c r="B20" s="108"/>
      <c r="C20" s="109"/>
      <c r="D20" s="109"/>
      <c r="E20" s="110"/>
      <c r="F20" s="117" t="s">
        <v>186</v>
      </c>
      <c r="G20" s="118"/>
      <c r="H20" s="117" t="s">
        <v>187</v>
      </c>
      <c r="I20" s="118"/>
      <c r="J20" s="123" t="s">
        <v>194</v>
      </c>
      <c r="K20" s="124"/>
      <c r="L20" s="125"/>
      <c r="M20" s="132">
        <v>25</v>
      </c>
      <c r="N20" s="117">
        <v>6.6000000000000003E-2</v>
      </c>
      <c r="O20" s="118"/>
      <c r="P20" s="105">
        <v>2870</v>
      </c>
    </row>
    <row r="21" spans="2:23" ht="17.25" customHeight="1">
      <c r="B21" s="111"/>
      <c r="C21" s="112"/>
      <c r="D21" s="112"/>
      <c r="E21" s="113"/>
      <c r="F21" s="119"/>
      <c r="G21" s="120"/>
      <c r="H21" s="119"/>
      <c r="I21" s="120"/>
      <c r="J21" s="126"/>
      <c r="K21" s="127"/>
      <c r="L21" s="128"/>
      <c r="M21" s="133"/>
      <c r="N21" s="119"/>
      <c r="O21" s="120"/>
      <c r="P21" s="106"/>
      <c r="V21" s="1"/>
    </row>
    <row r="22" spans="2:23" ht="17.25" customHeight="1">
      <c r="B22" s="111"/>
      <c r="C22" s="112"/>
      <c r="D22" s="112"/>
      <c r="E22" s="113"/>
      <c r="F22" s="119"/>
      <c r="G22" s="120"/>
      <c r="H22" s="119"/>
      <c r="I22" s="120"/>
      <c r="J22" s="126"/>
      <c r="K22" s="127"/>
      <c r="L22" s="128"/>
      <c r="M22" s="133"/>
      <c r="N22" s="119"/>
      <c r="O22" s="120"/>
      <c r="P22" s="106"/>
    </row>
    <row r="23" spans="2:23" ht="9" customHeight="1">
      <c r="B23" s="111"/>
      <c r="C23" s="112"/>
      <c r="D23" s="112"/>
      <c r="E23" s="113"/>
      <c r="F23" s="119"/>
      <c r="G23" s="120"/>
      <c r="H23" s="119"/>
      <c r="I23" s="120"/>
      <c r="J23" s="126"/>
      <c r="K23" s="127"/>
      <c r="L23" s="128"/>
      <c r="M23" s="133"/>
      <c r="N23" s="119"/>
      <c r="O23" s="120"/>
      <c r="P23" s="106"/>
    </row>
    <row r="24" spans="2:23" ht="9.75" customHeight="1">
      <c r="B24" s="111"/>
      <c r="C24" s="112"/>
      <c r="D24" s="112"/>
      <c r="E24" s="113"/>
      <c r="F24" s="119"/>
      <c r="G24" s="120"/>
      <c r="H24" s="119"/>
      <c r="I24" s="120"/>
      <c r="J24" s="126"/>
      <c r="K24" s="127"/>
      <c r="L24" s="128"/>
      <c r="M24" s="133"/>
      <c r="N24" s="119"/>
      <c r="O24" s="120"/>
      <c r="P24" s="106"/>
    </row>
    <row r="25" spans="2:23" ht="10.5" customHeight="1" thickBot="1">
      <c r="B25" s="114"/>
      <c r="C25" s="115"/>
      <c r="D25" s="115"/>
      <c r="E25" s="116"/>
      <c r="F25" s="121"/>
      <c r="G25" s="122"/>
      <c r="H25" s="121"/>
      <c r="I25" s="122"/>
      <c r="J25" s="129"/>
      <c r="K25" s="130"/>
      <c r="L25" s="131"/>
      <c r="M25" s="134"/>
      <c r="N25" s="121"/>
      <c r="O25" s="122"/>
      <c r="P25" s="107"/>
      <c r="W25" s="3"/>
    </row>
    <row r="26" spans="2:23" ht="18.75" customHeight="1">
      <c r="B26" s="108"/>
      <c r="C26" s="109"/>
      <c r="D26" s="109"/>
      <c r="E26" s="110"/>
      <c r="F26" s="117" t="s">
        <v>188</v>
      </c>
      <c r="G26" s="118"/>
      <c r="H26" s="117" t="s">
        <v>189</v>
      </c>
      <c r="I26" s="118"/>
      <c r="J26" s="123" t="s">
        <v>198</v>
      </c>
      <c r="K26" s="124"/>
      <c r="L26" s="125"/>
      <c r="M26" s="132">
        <v>14</v>
      </c>
      <c r="N26" s="117">
        <v>3.9E-2</v>
      </c>
      <c r="O26" s="118"/>
      <c r="P26" s="105">
        <v>1700</v>
      </c>
    </row>
    <row r="27" spans="2:23" ht="10.5" customHeight="1">
      <c r="B27" s="111"/>
      <c r="C27" s="112"/>
      <c r="D27" s="112"/>
      <c r="E27" s="113"/>
      <c r="F27" s="119"/>
      <c r="G27" s="120"/>
      <c r="H27" s="119"/>
      <c r="I27" s="120"/>
      <c r="J27" s="126"/>
      <c r="K27" s="127"/>
      <c r="L27" s="128"/>
      <c r="M27" s="133"/>
      <c r="N27" s="119"/>
      <c r="O27" s="120"/>
      <c r="P27" s="106"/>
      <c r="V27" s="1"/>
    </row>
    <row r="28" spans="2:23" ht="15.75" customHeight="1">
      <c r="B28" s="111"/>
      <c r="C28" s="112"/>
      <c r="D28" s="112"/>
      <c r="E28" s="113"/>
      <c r="F28" s="119"/>
      <c r="G28" s="120"/>
      <c r="H28" s="119"/>
      <c r="I28" s="120"/>
      <c r="J28" s="126"/>
      <c r="K28" s="127"/>
      <c r="L28" s="128"/>
      <c r="M28" s="133"/>
      <c r="N28" s="119"/>
      <c r="O28" s="120"/>
      <c r="P28" s="106"/>
    </row>
    <row r="29" spans="2:23" ht="13.5" customHeight="1">
      <c r="B29" s="111"/>
      <c r="C29" s="112"/>
      <c r="D29" s="112"/>
      <c r="E29" s="113"/>
      <c r="F29" s="119"/>
      <c r="G29" s="120"/>
      <c r="H29" s="119"/>
      <c r="I29" s="120"/>
      <c r="J29" s="126"/>
      <c r="K29" s="127"/>
      <c r="L29" s="128"/>
      <c r="M29" s="133"/>
      <c r="N29" s="119"/>
      <c r="O29" s="120"/>
      <c r="P29" s="106"/>
    </row>
    <row r="30" spans="2:23" ht="9.75" customHeight="1">
      <c r="B30" s="111"/>
      <c r="C30" s="112"/>
      <c r="D30" s="112"/>
      <c r="E30" s="113"/>
      <c r="F30" s="119"/>
      <c r="G30" s="120"/>
      <c r="H30" s="119"/>
      <c r="I30" s="120"/>
      <c r="J30" s="126"/>
      <c r="K30" s="127"/>
      <c r="L30" s="128"/>
      <c r="M30" s="133"/>
      <c r="N30" s="119"/>
      <c r="O30" s="120"/>
      <c r="P30" s="106"/>
    </row>
    <row r="31" spans="2:23" ht="8.25" customHeight="1" thickBot="1">
      <c r="B31" s="114"/>
      <c r="C31" s="115"/>
      <c r="D31" s="115"/>
      <c r="E31" s="116"/>
      <c r="F31" s="121"/>
      <c r="G31" s="122"/>
      <c r="H31" s="121"/>
      <c r="I31" s="122"/>
      <c r="J31" s="129"/>
      <c r="K31" s="130"/>
      <c r="L31" s="131"/>
      <c r="M31" s="134"/>
      <c r="N31" s="121"/>
      <c r="O31" s="122"/>
      <c r="P31" s="107"/>
      <c r="W31" s="3"/>
    </row>
    <row r="32" spans="2:23" ht="15" customHeight="1" thickBot="1">
      <c r="B32" s="179" t="s">
        <v>93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W32" s="3"/>
    </row>
    <row r="33" spans="2:33" ht="19.5" customHeight="1">
      <c r="B33" s="146"/>
      <c r="C33" s="147"/>
      <c r="D33" s="147"/>
      <c r="E33" s="148"/>
      <c r="F33" s="117" t="s">
        <v>47</v>
      </c>
      <c r="G33" s="118"/>
      <c r="H33" s="117" t="s">
        <v>49</v>
      </c>
      <c r="I33" s="118"/>
      <c r="J33" s="159" t="s">
        <v>66</v>
      </c>
      <c r="K33" s="124"/>
      <c r="L33" s="125"/>
      <c r="M33" s="132">
        <v>18</v>
      </c>
      <c r="N33" s="117">
        <v>0.03</v>
      </c>
      <c r="O33" s="118"/>
      <c r="P33" s="105">
        <v>1610</v>
      </c>
      <c r="U33" s="3"/>
    </row>
    <row r="34" spans="2:33" ht="21" customHeight="1">
      <c r="B34" s="149"/>
      <c r="C34" s="92"/>
      <c r="D34" s="92"/>
      <c r="E34" s="150"/>
      <c r="F34" s="119"/>
      <c r="G34" s="120"/>
      <c r="H34" s="119"/>
      <c r="I34" s="120"/>
      <c r="J34" s="126"/>
      <c r="K34" s="127"/>
      <c r="L34" s="128"/>
      <c r="M34" s="133"/>
      <c r="N34" s="119"/>
      <c r="O34" s="120"/>
      <c r="P34" s="106"/>
    </row>
    <row r="35" spans="2:33" ht="15.75" customHeight="1" thickBot="1">
      <c r="B35" s="149"/>
      <c r="C35" s="92"/>
      <c r="D35" s="92"/>
      <c r="E35" s="150"/>
      <c r="F35" s="121"/>
      <c r="G35" s="122"/>
      <c r="H35" s="121"/>
      <c r="I35" s="122"/>
      <c r="J35" s="126"/>
      <c r="K35" s="127"/>
      <c r="L35" s="128"/>
      <c r="M35" s="134"/>
      <c r="N35" s="121"/>
      <c r="O35" s="122"/>
      <c r="P35" s="107"/>
    </row>
    <row r="36" spans="2:33" ht="20.25" customHeight="1">
      <c r="B36" s="149"/>
      <c r="C36" s="92"/>
      <c r="D36" s="92"/>
      <c r="E36" s="150"/>
      <c r="F36" s="117" t="s">
        <v>48</v>
      </c>
      <c r="G36" s="118"/>
      <c r="H36" s="117" t="s">
        <v>146</v>
      </c>
      <c r="I36" s="118"/>
      <c r="J36" s="126"/>
      <c r="K36" s="127"/>
      <c r="L36" s="128"/>
      <c r="M36" s="132">
        <v>36</v>
      </c>
      <c r="N36" s="117">
        <v>7.2999999999999995E-2</v>
      </c>
      <c r="O36" s="118"/>
      <c r="P36" s="105">
        <v>3310</v>
      </c>
    </row>
    <row r="37" spans="2:33" s="13" customFormat="1" ht="14.25" customHeight="1">
      <c r="B37" s="149"/>
      <c r="C37" s="92"/>
      <c r="D37" s="92"/>
      <c r="E37" s="150"/>
      <c r="F37" s="119"/>
      <c r="G37" s="120"/>
      <c r="H37" s="119"/>
      <c r="I37" s="120"/>
      <c r="J37" s="126"/>
      <c r="K37" s="127"/>
      <c r="L37" s="128"/>
      <c r="M37" s="133"/>
      <c r="N37" s="119"/>
      <c r="O37" s="120"/>
      <c r="P37" s="106"/>
    </row>
    <row r="38" spans="2:33" ht="41.25" hidden="1" customHeight="1" thickBot="1">
      <c r="B38" s="149"/>
      <c r="C38" s="92"/>
      <c r="D38" s="92"/>
      <c r="E38" s="150"/>
      <c r="F38" s="119"/>
      <c r="G38" s="120"/>
      <c r="H38" s="119"/>
      <c r="I38" s="120"/>
      <c r="J38" s="126"/>
      <c r="K38" s="127"/>
      <c r="L38" s="128"/>
      <c r="M38" s="133"/>
      <c r="N38" s="119"/>
      <c r="O38" s="120"/>
      <c r="P38" s="106"/>
    </row>
    <row r="39" spans="2:33" ht="9" customHeight="1" thickBot="1">
      <c r="B39" s="151"/>
      <c r="C39" s="152"/>
      <c r="D39" s="152"/>
      <c r="E39" s="153"/>
      <c r="F39" s="121"/>
      <c r="G39" s="122"/>
      <c r="H39" s="121"/>
      <c r="I39" s="122"/>
      <c r="J39" s="129"/>
      <c r="K39" s="130"/>
      <c r="L39" s="131"/>
      <c r="M39" s="134"/>
      <c r="N39" s="121"/>
      <c r="O39" s="122"/>
      <c r="P39" s="107"/>
    </row>
    <row r="40" spans="2:33" ht="17.25" customHeight="1">
      <c r="B40" s="146"/>
      <c r="C40" s="170"/>
      <c r="D40" s="170"/>
      <c r="E40" s="171"/>
      <c r="F40" s="117" t="s">
        <v>50</v>
      </c>
      <c r="G40" s="118"/>
      <c r="H40" s="117" t="s">
        <v>147</v>
      </c>
      <c r="I40" s="118"/>
      <c r="J40" s="159" t="s">
        <v>66</v>
      </c>
      <c r="K40" s="124"/>
      <c r="L40" s="125"/>
      <c r="M40" s="132">
        <v>25</v>
      </c>
      <c r="N40" s="117">
        <v>5.6000000000000001E-2</v>
      </c>
      <c r="O40" s="118"/>
      <c r="P40" s="105">
        <v>2410</v>
      </c>
    </row>
    <row r="41" spans="2:33" ht="16.5" customHeight="1">
      <c r="B41" s="172"/>
      <c r="C41" s="173"/>
      <c r="D41" s="173"/>
      <c r="E41" s="174"/>
      <c r="F41" s="119"/>
      <c r="G41" s="120"/>
      <c r="H41" s="119"/>
      <c r="I41" s="120"/>
      <c r="J41" s="126"/>
      <c r="K41" s="127"/>
      <c r="L41" s="128"/>
      <c r="M41" s="133"/>
      <c r="N41" s="119"/>
      <c r="O41" s="120"/>
      <c r="P41" s="106"/>
      <c r="AA41" s="1"/>
      <c r="AB41" s="1"/>
      <c r="AC41" s="1"/>
      <c r="AD41" s="1"/>
      <c r="AE41" s="1"/>
      <c r="AF41" s="1"/>
      <c r="AG41" s="1"/>
    </row>
    <row r="42" spans="2:33" ht="16.5" customHeight="1">
      <c r="B42" s="172"/>
      <c r="C42" s="173"/>
      <c r="D42" s="173"/>
      <c r="E42" s="174"/>
      <c r="F42" s="119"/>
      <c r="G42" s="120"/>
      <c r="H42" s="119"/>
      <c r="I42" s="120"/>
      <c r="J42" s="126"/>
      <c r="K42" s="127"/>
      <c r="L42" s="128"/>
      <c r="M42" s="133"/>
      <c r="N42" s="119"/>
      <c r="O42" s="120"/>
      <c r="P42" s="106"/>
      <c r="AA42" s="1"/>
      <c r="AB42" s="1"/>
      <c r="AC42" s="1"/>
      <c r="AD42" s="1"/>
      <c r="AE42" s="1"/>
      <c r="AF42" s="1"/>
      <c r="AG42" s="1"/>
    </row>
    <row r="43" spans="2:33" ht="15.75" customHeight="1">
      <c r="B43" s="172"/>
      <c r="C43" s="173"/>
      <c r="D43" s="173"/>
      <c r="E43" s="174"/>
      <c r="F43" s="119"/>
      <c r="G43" s="120"/>
      <c r="H43" s="119"/>
      <c r="I43" s="120"/>
      <c r="J43" s="126"/>
      <c r="K43" s="127"/>
      <c r="L43" s="128"/>
      <c r="M43" s="133"/>
      <c r="N43" s="119"/>
      <c r="O43" s="120"/>
      <c r="P43" s="106"/>
      <c r="AA43" s="1"/>
      <c r="AB43" s="92"/>
      <c r="AC43" s="92"/>
      <c r="AD43" s="92"/>
      <c r="AE43" s="92"/>
      <c r="AF43" s="92"/>
      <c r="AG43" s="1"/>
    </row>
    <row r="44" spans="2:33" ht="10.5" customHeight="1">
      <c r="B44" s="172"/>
      <c r="C44" s="173"/>
      <c r="D44" s="173"/>
      <c r="E44" s="174"/>
      <c r="F44" s="119"/>
      <c r="G44" s="120"/>
      <c r="H44" s="119"/>
      <c r="I44" s="120"/>
      <c r="J44" s="126"/>
      <c r="K44" s="127"/>
      <c r="L44" s="128"/>
      <c r="M44" s="133"/>
      <c r="N44" s="119"/>
      <c r="O44" s="120"/>
      <c r="P44" s="106"/>
      <c r="AA44" s="1"/>
      <c r="AB44" s="92"/>
      <c r="AC44" s="92"/>
      <c r="AD44" s="92"/>
      <c r="AE44" s="92"/>
      <c r="AF44" s="92"/>
      <c r="AG44" s="1"/>
    </row>
    <row r="45" spans="2:33" ht="11.25" customHeight="1" thickBot="1">
      <c r="B45" s="175"/>
      <c r="C45" s="176"/>
      <c r="D45" s="176"/>
      <c r="E45" s="177"/>
      <c r="F45" s="121"/>
      <c r="G45" s="122"/>
      <c r="H45" s="121"/>
      <c r="I45" s="122"/>
      <c r="J45" s="129"/>
      <c r="K45" s="130"/>
      <c r="L45" s="131"/>
      <c r="M45" s="134"/>
      <c r="N45" s="121"/>
      <c r="O45" s="122"/>
      <c r="P45" s="107"/>
      <c r="AA45" s="1"/>
      <c r="AB45" s="92"/>
      <c r="AC45" s="92"/>
      <c r="AD45" s="92"/>
      <c r="AE45" s="92"/>
      <c r="AF45" s="92"/>
      <c r="AG45" s="1"/>
    </row>
    <row r="46" spans="2:33" ht="15" customHeight="1" thickBot="1">
      <c r="B46" s="157" t="s">
        <v>12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AA46" s="1"/>
      <c r="AB46" s="2"/>
      <c r="AC46" s="2"/>
      <c r="AD46" s="2"/>
      <c r="AE46" s="2"/>
      <c r="AF46" s="2"/>
      <c r="AG46" s="1"/>
    </row>
    <row r="47" spans="2:33" ht="18" customHeight="1">
      <c r="B47" s="146"/>
      <c r="C47" s="147"/>
      <c r="D47" s="147"/>
      <c r="E47" s="148"/>
      <c r="F47" s="117" t="s">
        <v>52</v>
      </c>
      <c r="G47" s="118"/>
      <c r="H47" s="117" t="s">
        <v>53</v>
      </c>
      <c r="I47" s="118"/>
      <c r="J47" s="159" t="s">
        <v>71</v>
      </c>
      <c r="K47" s="124"/>
      <c r="L47" s="125"/>
      <c r="M47" s="132">
        <v>4</v>
      </c>
      <c r="N47" s="117">
        <v>1.2999999999999999E-2</v>
      </c>
      <c r="O47" s="118"/>
      <c r="P47" s="105">
        <v>580</v>
      </c>
      <c r="AA47" s="1"/>
      <c r="AB47" s="2"/>
      <c r="AC47" s="2"/>
      <c r="AD47" s="2"/>
      <c r="AE47" s="2"/>
      <c r="AF47" s="2"/>
      <c r="AG47" s="1"/>
    </row>
    <row r="48" spans="2:33" ht="15" customHeight="1">
      <c r="B48" s="149"/>
      <c r="C48" s="92"/>
      <c r="D48" s="92"/>
      <c r="E48" s="150"/>
      <c r="F48" s="119"/>
      <c r="G48" s="120"/>
      <c r="H48" s="119"/>
      <c r="I48" s="120"/>
      <c r="J48" s="126"/>
      <c r="K48" s="127"/>
      <c r="L48" s="128"/>
      <c r="M48" s="133"/>
      <c r="N48" s="119"/>
      <c r="O48" s="120"/>
      <c r="P48" s="106"/>
      <c r="S48" s="1"/>
      <c r="T48" s="1"/>
      <c r="U48" s="1"/>
      <c r="V48" s="1"/>
      <c r="W48" s="1"/>
      <c r="X48" s="1"/>
      <c r="AA48" s="1"/>
      <c r="AB48" s="2"/>
      <c r="AC48" s="2"/>
      <c r="AD48" s="2"/>
      <c r="AE48" s="2"/>
      <c r="AF48" s="2"/>
      <c r="AG48" s="1"/>
    </row>
    <row r="49" spans="2:34" ht="16.5" customHeight="1" thickBot="1">
      <c r="B49" s="149"/>
      <c r="C49" s="92"/>
      <c r="D49" s="92"/>
      <c r="E49" s="150"/>
      <c r="F49" s="121"/>
      <c r="G49" s="122"/>
      <c r="H49" s="121"/>
      <c r="I49" s="122"/>
      <c r="J49" s="126"/>
      <c r="K49" s="127"/>
      <c r="L49" s="128"/>
      <c r="M49" s="134"/>
      <c r="N49" s="121"/>
      <c r="O49" s="122"/>
      <c r="P49" s="107"/>
      <c r="S49" s="1"/>
      <c r="T49" s="1"/>
      <c r="U49" s="1"/>
      <c r="V49" s="1"/>
      <c r="W49" s="1"/>
      <c r="X49" s="1"/>
      <c r="AA49" s="1"/>
      <c r="AB49" s="6"/>
      <c r="AC49" s="6"/>
      <c r="AD49" s="6"/>
      <c r="AE49" s="6"/>
      <c r="AF49" s="6"/>
      <c r="AG49" s="1"/>
    </row>
    <row r="50" spans="2:34" ht="17.25" customHeight="1">
      <c r="B50" s="149"/>
      <c r="C50" s="92"/>
      <c r="D50" s="92"/>
      <c r="E50" s="150"/>
      <c r="F50" s="117" t="s">
        <v>51</v>
      </c>
      <c r="G50" s="118"/>
      <c r="H50" s="117" t="s">
        <v>54</v>
      </c>
      <c r="I50" s="118"/>
      <c r="J50" s="126"/>
      <c r="K50" s="127"/>
      <c r="L50" s="128"/>
      <c r="M50" s="132">
        <v>8</v>
      </c>
      <c r="N50" s="117">
        <v>2.8000000000000001E-2</v>
      </c>
      <c r="O50" s="118"/>
      <c r="P50" s="105">
        <v>1070</v>
      </c>
      <c r="S50" s="1"/>
      <c r="T50" s="1"/>
      <c r="U50" s="1"/>
      <c r="V50" s="1"/>
      <c r="W50" s="1"/>
      <c r="X50" s="1"/>
      <c r="AA50" s="1"/>
      <c r="AB50" s="6"/>
      <c r="AC50" s="6"/>
      <c r="AD50" s="6"/>
      <c r="AE50" s="6"/>
      <c r="AF50" s="6"/>
      <c r="AG50" s="1"/>
    </row>
    <row r="51" spans="2:34" ht="12.75" customHeight="1">
      <c r="B51" s="149"/>
      <c r="C51" s="92"/>
      <c r="D51" s="92"/>
      <c r="E51" s="150"/>
      <c r="F51" s="119"/>
      <c r="G51" s="120"/>
      <c r="H51" s="119"/>
      <c r="I51" s="120"/>
      <c r="J51" s="126"/>
      <c r="K51" s="127"/>
      <c r="L51" s="128"/>
      <c r="M51" s="133"/>
      <c r="N51" s="119"/>
      <c r="O51" s="120"/>
      <c r="P51" s="106"/>
      <c r="S51" s="1"/>
      <c r="T51" s="1"/>
      <c r="U51" s="1"/>
      <c r="V51" s="1"/>
      <c r="W51" s="1"/>
      <c r="X51" s="1"/>
      <c r="AA51" s="1"/>
      <c r="AB51" s="6"/>
      <c r="AC51" s="6"/>
      <c r="AD51" s="6"/>
      <c r="AE51" s="6"/>
      <c r="AF51" s="6"/>
      <c r="AG51" s="1"/>
    </row>
    <row r="52" spans="2:34" ht="12" customHeight="1" thickBot="1">
      <c r="B52" s="151"/>
      <c r="C52" s="152"/>
      <c r="D52" s="152"/>
      <c r="E52" s="153"/>
      <c r="F52" s="121"/>
      <c r="G52" s="122"/>
      <c r="H52" s="121"/>
      <c r="I52" s="122"/>
      <c r="J52" s="129"/>
      <c r="K52" s="130"/>
      <c r="L52" s="131"/>
      <c r="M52" s="134"/>
      <c r="N52" s="121"/>
      <c r="O52" s="122"/>
      <c r="P52" s="107"/>
      <c r="S52" s="1"/>
      <c r="T52" s="1"/>
      <c r="U52" s="1"/>
      <c r="V52" s="1"/>
      <c r="W52" s="1"/>
      <c r="X52" s="1"/>
      <c r="AA52" s="1"/>
      <c r="AB52" s="6"/>
      <c r="AC52" s="6"/>
      <c r="AD52" s="6"/>
      <c r="AE52" s="6"/>
      <c r="AF52" s="6"/>
      <c r="AG52" s="1"/>
    </row>
    <row r="53" spans="2:34" ht="15.75" customHeight="1" thickBot="1">
      <c r="B53" s="135" t="s">
        <v>95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S53" s="1"/>
      <c r="T53" s="1"/>
      <c r="U53" s="1"/>
      <c r="V53" s="1"/>
      <c r="W53" s="1"/>
      <c r="X53" s="1"/>
      <c r="Z53" s="1"/>
      <c r="AA53" s="1"/>
      <c r="AB53" s="1"/>
      <c r="AC53" s="1"/>
      <c r="AD53" s="1"/>
      <c r="AE53" s="1"/>
      <c r="AF53" s="1"/>
      <c r="AG53" s="1"/>
      <c r="AH53" s="1"/>
    </row>
    <row r="54" spans="2:34" ht="22.5" customHeight="1">
      <c r="B54" s="146"/>
      <c r="C54" s="147"/>
      <c r="D54" s="147"/>
      <c r="E54" s="148"/>
      <c r="F54" s="117" t="s">
        <v>55</v>
      </c>
      <c r="G54" s="118"/>
      <c r="H54" s="117" t="s">
        <v>190</v>
      </c>
      <c r="I54" s="118"/>
      <c r="J54" s="137" t="s">
        <v>67</v>
      </c>
      <c r="K54" s="138"/>
      <c r="L54" s="139"/>
      <c r="M54" s="132">
        <v>5.5</v>
      </c>
      <c r="N54" s="117">
        <v>0.04</v>
      </c>
      <c r="O54" s="118"/>
      <c r="P54" s="154">
        <v>1090</v>
      </c>
      <c r="S54" s="1"/>
      <c r="T54" s="1"/>
      <c r="U54" s="1"/>
      <c r="V54" s="1"/>
      <c r="W54" s="1"/>
      <c r="X54" s="1"/>
      <c r="Z54" s="1"/>
      <c r="AA54" s="1"/>
      <c r="AB54" s="1"/>
      <c r="AC54" s="1"/>
      <c r="AD54" s="1"/>
      <c r="AE54" s="1"/>
      <c r="AF54" s="1"/>
      <c r="AG54" s="1"/>
      <c r="AH54" s="1"/>
    </row>
    <row r="55" spans="2:34" ht="11.25" customHeight="1">
      <c r="B55" s="149"/>
      <c r="C55" s="92"/>
      <c r="D55" s="92"/>
      <c r="E55" s="150"/>
      <c r="F55" s="119"/>
      <c r="G55" s="120"/>
      <c r="H55" s="119"/>
      <c r="I55" s="120"/>
      <c r="J55" s="140"/>
      <c r="K55" s="141"/>
      <c r="L55" s="142"/>
      <c r="M55" s="133"/>
      <c r="N55" s="119"/>
      <c r="O55" s="120"/>
      <c r="P55" s="155"/>
      <c r="S55" s="1"/>
      <c r="T55" s="1"/>
      <c r="U55" s="1"/>
      <c r="V55" s="1"/>
      <c r="W55" s="1"/>
      <c r="X55" s="1"/>
      <c r="Z55" s="1"/>
      <c r="AA55" s="1"/>
      <c r="AB55" s="1"/>
      <c r="AC55" s="1"/>
      <c r="AD55" s="1"/>
      <c r="AE55" s="1"/>
      <c r="AF55" s="1"/>
      <c r="AG55" s="1"/>
      <c r="AH55" s="1"/>
    </row>
    <row r="56" spans="2:34" ht="9.75" hidden="1" customHeight="1">
      <c r="B56" s="149"/>
      <c r="C56" s="92"/>
      <c r="D56" s="92"/>
      <c r="E56" s="150"/>
      <c r="F56" s="119"/>
      <c r="G56" s="120"/>
      <c r="H56" s="119"/>
      <c r="I56" s="120"/>
      <c r="J56" s="140"/>
      <c r="K56" s="141"/>
      <c r="L56" s="142"/>
      <c r="M56" s="133"/>
      <c r="N56" s="119"/>
      <c r="O56" s="120"/>
      <c r="P56" s="155"/>
      <c r="S56" s="1"/>
      <c r="T56" s="1"/>
      <c r="U56" s="1"/>
      <c r="V56" s="1"/>
      <c r="W56" s="1"/>
      <c r="X56" s="1"/>
      <c r="Z56" s="1"/>
      <c r="AA56" s="92"/>
      <c r="AB56" s="92"/>
      <c r="AC56" s="92"/>
      <c r="AD56" s="92"/>
      <c r="AE56" s="92"/>
      <c r="AF56" s="92"/>
      <c r="AG56" s="92"/>
      <c r="AH56" s="1"/>
    </row>
    <row r="57" spans="2:34" ht="3" customHeight="1">
      <c r="B57" s="149"/>
      <c r="C57" s="92"/>
      <c r="D57" s="92"/>
      <c r="E57" s="150"/>
      <c r="F57" s="119"/>
      <c r="G57" s="120"/>
      <c r="H57" s="119"/>
      <c r="I57" s="120"/>
      <c r="J57" s="140"/>
      <c r="K57" s="141"/>
      <c r="L57" s="142"/>
      <c r="M57" s="133"/>
      <c r="N57" s="119"/>
      <c r="O57" s="120"/>
      <c r="P57" s="155"/>
      <c r="S57" s="1"/>
      <c r="T57" s="1"/>
      <c r="U57" s="1"/>
      <c r="V57" s="1"/>
      <c r="W57" s="1"/>
      <c r="X57" s="1"/>
      <c r="Z57" s="1"/>
      <c r="AA57" s="92"/>
      <c r="AB57" s="92"/>
      <c r="AC57" s="92"/>
      <c r="AD57" s="92"/>
      <c r="AE57" s="92"/>
      <c r="AF57" s="92"/>
      <c r="AG57" s="92"/>
      <c r="AH57" s="1"/>
    </row>
    <row r="58" spans="2:34" ht="10.5" hidden="1" customHeight="1" thickBot="1">
      <c r="B58" s="149"/>
      <c r="C58" s="92"/>
      <c r="D58" s="92"/>
      <c r="E58" s="150"/>
      <c r="F58" s="119"/>
      <c r="G58" s="120"/>
      <c r="H58" s="119"/>
      <c r="I58" s="120"/>
      <c r="J58" s="140"/>
      <c r="K58" s="141"/>
      <c r="L58" s="142"/>
      <c r="M58" s="133"/>
      <c r="N58" s="119"/>
      <c r="O58" s="120"/>
      <c r="P58" s="155"/>
      <c r="Z58" s="1"/>
      <c r="AA58" s="92"/>
      <c r="AB58" s="92"/>
      <c r="AC58" s="92"/>
      <c r="AD58" s="92"/>
      <c r="AE58" s="92"/>
      <c r="AF58" s="92"/>
      <c r="AG58" s="92"/>
      <c r="AH58" s="1"/>
    </row>
    <row r="59" spans="2:34" ht="14.25" hidden="1" customHeight="1" thickBot="1">
      <c r="B59" s="149"/>
      <c r="C59" s="92"/>
      <c r="D59" s="92"/>
      <c r="E59" s="150"/>
      <c r="F59" s="119"/>
      <c r="G59" s="120"/>
      <c r="H59" s="119"/>
      <c r="I59" s="120"/>
      <c r="J59" s="140"/>
      <c r="K59" s="141"/>
      <c r="L59" s="142"/>
      <c r="M59" s="133"/>
      <c r="N59" s="119"/>
      <c r="O59" s="120"/>
      <c r="P59" s="155"/>
      <c r="Z59" s="1"/>
      <c r="AA59" s="1"/>
      <c r="AB59" s="1"/>
      <c r="AC59" s="1"/>
      <c r="AD59" s="1"/>
      <c r="AE59" s="1"/>
      <c r="AF59" s="1"/>
      <c r="AG59" s="1"/>
      <c r="AH59" s="1"/>
    </row>
    <row r="60" spans="2:34" ht="7.5" customHeight="1">
      <c r="B60" s="149"/>
      <c r="C60" s="92"/>
      <c r="D60" s="92"/>
      <c r="E60" s="150"/>
      <c r="F60" s="119"/>
      <c r="G60" s="120"/>
      <c r="H60" s="119"/>
      <c r="I60" s="120"/>
      <c r="J60" s="140"/>
      <c r="K60" s="141"/>
      <c r="L60" s="142"/>
      <c r="M60" s="133"/>
      <c r="N60" s="119"/>
      <c r="O60" s="120"/>
      <c r="P60" s="155"/>
      <c r="Z60" s="1"/>
      <c r="AA60" s="1"/>
      <c r="AB60" s="1"/>
      <c r="AC60" s="1"/>
      <c r="AD60" s="1"/>
      <c r="AE60" s="1"/>
      <c r="AF60" s="1"/>
      <c r="AG60" s="1"/>
      <c r="AH60" s="1"/>
    </row>
    <row r="61" spans="2:34" ht="3.75" customHeight="1">
      <c r="B61" s="149"/>
      <c r="C61" s="92"/>
      <c r="D61" s="92"/>
      <c r="E61" s="150"/>
      <c r="F61" s="119"/>
      <c r="G61" s="120"/>
      <c r="H61" s="119"/>
      <c r="I61" s="120"/>
      <c r="J61" s="140"/>
      <c r="K61" s="141"/>
      <c r="L61" s="142"/>
      <c r="M61" s="133"/>
      <c r="N61" s="119"/>
      <c r="O61" s="120"/>
      <c r="P61" s="155"/>
      <c r="Z61" s="1"/>
      <c r="AA61" s="1"/>
      <c r="AB61" s="1"/>
      <c r="AC61" s="1"/>
      <c r="AD61" s="1"/>
      <c r="AE61" s="1"/>
      <c r="AF61" s="1"/>
      <c r="AG61" s="1"/>
      <c r="AH61" s="1"/>
    </row>
    <row r="62" spans="2:34" ht="8.25" customHeight="1">
      <c r="B62" s="149"/>
      <c r="C62" s="92"/>
      <c r="D62" s="92"/>
      <c r="E62" s="150"/>
      <c r="F62" s="119"/>
      <c r="G62" s="120"/>
      <c r="H62" s="119"/>
      <c r="I62" s="120"/>
      <c r="J62" s="140"/>
      <c r="K62" s="141"/>
      <c r="L62" s="142"/>
      <c r="M62" s="133"/>
      <c r="N62" s="119"/>
      <c r="O62" s="120"/>
      <c r="P62" s="155"/>
      <c r="Z62" s="1"/>
      <c r="AA62" s="1"/>
      <c r="AB62" s="4"/>
      <c r="AC62" s="10"/>
      <c r="AD62" s="1"/>
      <c r="AE62" s="1"/>
      <c r="AF62" s="8"/>
      <c r="AG62" s="1"/>
      <c r="AH62" s="1"/>
    </row>
    <row r="63" spans="2:34" ht="9.75" hidden="1" customHeight="1">
      <c r="B63" s="149"/>
      <c r="C63" s="92"/>
      <c r="D63" s="92"/>
      <c r="E63" s="150"/>
      <c r="F63" s="119"/>
      <c r="G63" s="120"/>
      <c r="H63" s="119"/>
      <c r="I63" s="120"/>
      <c r="J63" s="140"/>
      <c r="K63" s="141"/>
      <c r="L63" s="142"/>
      <c r="M63" s="133"/>
      <c r="N63" s="119"/>
      <c r="O63" s="120"/>
      <c r="P63" s="155"/>
      <c r="Z63" s="1"/>
      <c r="AA63" s="91"/>
      <c r="AB63" s="91"/>
      <c r="AC63" s="10"/>
      <c r="AD63" s="91"/>
      <c r="AE63" s="91"/>
      <c r="AF63" s="10"/>
      <c r="AG63" s="1"/>
      <c r="AH63" s="1"/>
    </row>
    <row r="64" spans="2:34" ht="5.25" customHeight="1">
      <c r="B64" s="149"/>
      <c r="C64" s="92"/>
      <c r="D64" s="92"/>
      <c r="E64" s="150"/>
      <c r="F64" s="119"/>
      <c r="G64" s="120"/>
      <c r="H64" s="119"/>
      <c r="I64" s="120"/>
      <c r="J64" s="140"/>
      <c r="K64" s="141"/>
      <c r="L64" s="142"/>
      <c r="M64" s="133"/>
      <c r="N64" s="119"/>
      <c r="O64" s="120"/>
      <c r="P64" s="155"/>
      <c r="Z64" s="1"/>
      <c r="AA64" s="1"/>
      <c r="AB64" s="1"/>
      <c r="AC64" s="1"/>
      <c r="AD64" s="1"/>
      <c r="AE64" s="1"/>
      <c r="AF64" s="1"/>
      <c r="AG64" s="1"/>
      <c r="AH64" s="1"/>
    </row>
    <row r="65" spans="2:34" ht="6" customHeight="1" thickBot="1">
      <c r="B65" s="151"/>
      <c r="C65" s="152"/>
      <c r="D65" s="152"/>
      <c r="E65" s="153"/>
      <c r="F65" s="121"/>
      <c r="G65" s="122"/>
      <c r="H65" s="121"/>
      <c r="I65" s="122"/>
      <c r="J65" s="143"/>
      <c r="K65" s="144"/>
      <c r="L65" s="145"/>
      <c r="M65" s="134"/>
      <c r="N65" s="121"/>
      <c r="O65" s="122"/>
      <c r="P65" s="156"/>
      <c r="Z65" s="1"/>
      <c r="AA65" s="1"/>
      <c r="AB65" s="1"/>
      <c r="AC65" s="1"/>
      <c r="AD65" s="1"/>
      <c r="AE65" s="1"/>
      <c r="AF65" s="1"/>
      <c r="AG65" s="1"/>
      <c r="AH65" s="1"/>
    </row>
    <row r="66" spans="2:34" ht="15" customHeight="1" thickBot="1">
      <c r="B66" s="135" t="s">
        <v>96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Z66" s="1"/>
      <c r="AA66" s="1"/>
      <c r="AB66" s="1"/>
      <c r="AC66" s="1"/>
      <c r="AD66" s="1"/>
      <c r="AE66" s="1"/>
      <c r="AF66" s="1"/>
      <c r="AG66" s="1"/>
      <c r="AH66" s="1"/>
    </row>
    <row r="67" spans="2:34" ht="16.5" customHeight="1">
      <c r="B67" s="146"/>
      <c r="C67" s="147"/>
      <c r="D67" s="147"/>
      <c r="E67" s="147"/>
      <c r="F67" s="117" t="s">
        <v>56</v>
      </c>
      <c r="G67" s="118"/>
      <c r="H67" s="117"/>
      <c r="I67" s="118"/>
      <c r="J67" s="137" t="s">
        <v>72</v>
      </c>
      <c r="K67" s="138"/>
      <c r="L67" s="139"/>
      <c r="M67" s="132">
        <v>0.1</v>
      </c>
      <c r="N67" s="117">
        <v>1E-3</v>
      </c>
      <c r="O67" s="118"/>
      <c r="P67" s="154">
        <v>370</v>
      </c>
      <c r="Z67" s="1"/>
      <c r="AA67" s="1"/>
      <c r="AB67" s="1"/>
      <c r="AC67" s="1"/>
      <c r="AD67" s="1"/>
      <c r="AE67" s="1"/>
      <c r="AF67" s="1"/>
      <c r="AG67" s="1"/>
      <c r="AH67" s="1"/>
    </row>
    <row r="68" spans="2:34" ht="10.5" customHeight="1">
      <c r="B68" s="149"/>
      <c r="C68" s="92"/>
      <c r="D68" s="92"/>
      <c r="E68" s="92"/>
      <c r="F68" s="119"/>
      <c r="G68" s="120"/>
      <c r="H68" s="119"/>
      <c r="I68" s="120"/>
      <c r="J68" s="140"/>
      <c r="K68" s="141"/>
      <c r="L68" s="142"/>
      <c r="M68" s="133"/>
      <c r="N68" s="119"/>
      <c r="O68" s="120"/>
      <c r="P68" s="155"/>
      <c r="Z68" s="1"/>
      <c r="AA68" s="1"/>
      <c r="AB68" s="1"/>
      <c r="AC68" s="1"/>
      <c r="AD68" s="1"/>
      <c r="AE68" s="1"/>
      <c r="AF68" s="1"/>
      <c r="AG68" s="1"/>
      <c r="AH68" s="1"/>
    </row>
    <row r="69" spans="2:34" ht="13.5" customHeight="1">
      <c r="B69" s="149"/>
      <c r="C69" s="92"/>
      <c r="D69" s="92"/>
      <c r="E69" s="92"/>
      <c r="F69" s="119"/>
      <c r="G69" s="120"/>
      <c r="H69" s="119"/>
      <c r="I69" s="120"/>
      <c r="J69" s="140"/>
      <c r="K69" s="141"/>
      <c r="L69" s="142"/>
      <c r="M69" s="133"/>
      <c r="N69" s="119"/>
      <c r="O69" s="120"/>
      <c r="P69" s="155"/>
      <c r="Q69" s="1"/>
      <c r="Z69" s="1"/>
      <c r="AA69" s="1"/>
      <c r="AB69" s="1"/>
      <c r="AC69" s="1"/>
      <c r="AD69" s="1"/>
      <c r="AE69" s="1"/>
      <c r="AF69" s="1"/>
      <c r="AG69" s="1"/>
      <c r="AH69" s="1"/>
    </row>
    <row r="70" spans="2:34" ht="9" customHeight="1">
      <c r="B70" s="149"/>
      <c r="C70" s="92"/>
      <c r="D70" s="92"/>
      <c r="E70" s="92"/>
      <c r="F70" s="119"/>
      <c r="G70" s="120"/>
      <c r="H70" s="119"/>
      <c r="I70" s="120"/>
      <c r="J70" s="140"/>
      <c r="K70" s="141"/>
      <c r="L70" s="142"/>
      <c r="M70" s="133"/>
      <c r="N70" s="119"/>
      <c r="O70" s="120"/>
      <c r="P70" s="155"/>
      <c r="Q70" s="1"/>
      <c r="Z70" s="1"/>
      <c r="AA70" s="1"/>
      <c r="AB70" s="1"/>
      <c r="AC70" s="1"/>
      <c r="AD70" s="1"/>
      <c r="AE70" s="1"/>
      <c r="AF70" s="1"/>
      <c r="AG70" s="1"/>
      <c r="AH70" s="1"/>
    </row>
    <row r="71" spans="2:34" ht="6.75" customHeight="1">
      <c r="B71" s="149"/>
      <c r="C71" s="92"/>
      <c r="D71" s="92"/>
      <c r="E71" s="92"/>
      <c r="F71" s="119"/>
      <c r="G71" s="120"/>
      <c r="H71" s="119"/>
      <c r="I71" s="120"/>
      <c r="J71" s="140"/>
      <c r="K71" s="141"/>
      <c r="L71" s="142"/>
      <c r="M71" s="133"/>
      <c r="N71" s="119"/>
      <c r="O71" s="120"/>
      <c r="P71" s="155"/>
      <c r="Q71" s="1"/>
      <c r="Z71" s="1"/>
      <c r="AA71" s="1"/>
      <c r="AB71" s="1"/>
      <c r="AC71" s="1"/>
      <c r="AD71" s="1"/>
      <c r="AE71" s="1"/>
      <c r="AF71" s="1"/>
      <c r="AG71" s="1"/>
      <c r="AH71" s="1"/>
    </row>
    <row r="72" spans="2:34" ht="9.75" customHeight="1" thickBot="1">
      <c r="B72" s="151"/>
      <c r="C72" s="152"/>
      <c r="D72" s="152"/>
      <c r="E72" s="152"/>
      <c r="F72" s="121"/>
      <c r="G72" s="122"/>
      <c r="H72" s="121"/>
      <c r="I72" s="122"/>
      <c r="J72" s="143"/>
      <c r="K72" s="144"/>
      <c r="L72" s="145"/>
      <c r="M72" s="134"/>
      <c r="N72" s="121"/>
      <c r="O72" s="122"/>
      <c r="P72" s="156"/>
      <c r="Q72" s="1"/>
      <c r="Z72" s="1"/>
      <c r="AA72" s="1"/>
      <c r="AB72" s="1"/>
      <c r="AC72" s="1"/>
      <c r="AD72" s="1"/>
      <c r="AE72" s="1"/>
      <c r="AF72" s="1"/>
      <c r="AG72" s="1"/>
      <c r="AH72" s="1"/>
    </row>
    <row r="73" spans="2:34" ht="15" customHeight="1" thickBot="1">
      <c r="B73" s="135" t="s">
        <v>133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34"/>
    </row>
    <row r="74" spans="2:34" ht="12.75" customHeight="1">
      <c r="B74" s="117"/>
      <c r="C74" s="166"/>
      <c r="D74" s="166"/>
      <c r="E74" s="166"/>
      <c r="F74" s="117" t="s">
        <v>135</v>
      </c>
      <c r="G74" s="118"/>
      <c r="H74" s="117" t="s">
        <v>139</v>
      </c>
      <c r="I74" s="118"/>
      <c r="J74" s="137" t="s">
        <v>134</v>
      </c>
      <c r="K74" s="138"/>
      <c r="L74" s="139"/>
      <c r="M74" s="132">
        <v>1</v>
      </c>
      <c r="N74" s="117">
        <v>1.7000000000000001E-2</v>
      </c>
      <c r="O74" s="118"/>
      <c r="P74" s="154">
        <v>730</v>
      </c>
      <c r="Q74" s="50"/>
    </row>
    <row r="75" spans="2:34" ht="9" customHeight="1" thickBot="1">
      <c r="B75" s="119"/>
      <c r="C75" s="167"/>
      <c r="D75" s="167"/>
      <c r="E75" s="167"/>
      <c r="F75" s="121"/>
      <c r="G75" s="122"/>
      <c r="H75" s="121"/>
      <c r="I75" s="122"/>
      <c r="J75" s="140"/>
      <c r="K75" s="141"/>
      <c r="L75" s="142"/>
      <c r="M75" s="134"/>
      <c r="N75" s="121"/>
      <c r="O75" s="122"/>
      <c r="P75" s="155"/>
      <c r="Q75" s="50"/>
    </row>
    <row r="76" spans="2:34" ht="7.5" customHeight="1">
      <c r="B76" s="119"/>
      <c r="C76" s="167"/>
      <c r="D76" s="167"/>
      <c r="E76" s="167"/>
      <c r="F76" s="117" t="s">
        <v>136</v>
      </c>
      <c r="G76" s="118"/>
      <c r="H76" s="117" t="s">
        <v>140</v>
      </c>
      <c r="I76" s="118"/>
      <c r="J76" s="140"/>
      <c r="K76" s="141"/>
      <c r="L76" s="142"/>
      <c r="M76" s="132">
        <v>2</v>
      </c>
      <c r="N76" s="117">
        <v>1.7999999999999999E-2</v>
      </c>
      <c r="O76" s="118"/>
      <c r="P76" s="155"/>
      <c r="Q76" s="50"/>
    </row>
    <row r="77" spans="2:34" ht="12" customHeight="1" thickBot="1">
      <c r="B77" s="119"/>
      <c r="C77" s="167"/>
      <c r="D77" s="167"/>
      <c r="E77" s="167"/>
      <c r="F77" s="121"/>
      <c r="G77" s="122"/>
      <c r="H77" s="121"/>
      <c r="I77" s="122"/>
      <c r="J77" s="140"/>
      <c r="K77" s="141"/>
      <c r="L77" s="142"/>
      <c r="M77" s="134"/>
      <c r="N77" s="121"/>
      <c r="O77" s="122"/>
      <c r="P77" s="155"/>
      <c r="Q77" s="50"/>
    </row>
    <row r="78" spans="2:34" ht="12" customHeight="1">
      <c r="B78" s="119"/>
      <c r="C78" s="167"/>
      <c r="D78" s="167"/>
      <c r="E78" s="167"/>
      <c r="F78" s="117" t="s">
        <v>137</v>
      </c>
      <c r="G78" s="118"/>
      <c r="H78" s="117" t="s">
        <v>141</v>
      </c>
      <c r="I78" s="118"/>
      <c r="J78" s="140"/>
      <c r="K78" s="141"/>
      <c r="L78" s="142"/>
      <c r="M78" s="132">
        <v>3</v>
      </c>
      <c r="N78" s="117">
        <v>1.9E-2</v>
      </c>
      <c r="O78" s="118"/>
      <c r="P78" s="155"/>
      <c r="Q78" s="50"/>
    </row>
    <row r="79" spans="2:34" ht="6.75" customHeight="1" thickBot="1">
      <c r="B79" s="119"/>
      <c r="C79" s="167"/>
      <c r="D79" s="167"/>
      <c r="E79" s="167"/>
      <c r="F79" s="121"/>
      <c r="G79" s="122"/>
      <c r="H79" s="121"/>
      <c r="I79" s="122"/>
      <c r="J79" s="140"/>
      <c r="K79" s="141"/>
      <c r="L79" s="142"/>
      <c r="M79" s="134"/>
      <c r="N79" s="121"/>
      <c r="O79" s="122"/>
      <c r="P79" s="155"/>
      <c r="Q79" s="50"/>
    </row>
    <row r="80" spans="2:34" ht="9" customHeight="1">
      <c r="B80" s="119"/>
      <c r="C80" s="167"/>
      <c r="D80" s="167"/>
      <c r="E80" s="167"/>
      <c r="F80" s="117" t="s">
        <v>138</v>
      </c>
      <c r="G80" s="118"/>
      <c r="H80" s="117" t="s">
        <v>142</v>
      </c>
      <c r="I80" s="118"/>
      <c r="J80" s="140"/>
      <c r="K80" s="141"/>
      <c r="L80" s="142"/>
      <c r="M80" s="132">
        <v>5</v>
      </c>
      <c r="N80" s="117">
        <v>0.02</v>
      </c>
      <c r="O80" s="118"/>
      <c r="P80" s="155"/>
      <c r="Q80" s="50"/>
    </row>
    <row r="81" spans="2:34" ht="10.5" customHeight="1" thickBot="1">
      <c r="B81" s="119"/>
      <c r="C81" s="167"/>
      <c r="D81" s="167"/>
      <c r="E81" s="167"/>
      <c r="F81" s="121"/>
      <c r="G81" s="122"/>
      <c r="H81" s="121"/>
      <c r="I81" s="122"/>
      <c r="J81" s="140"/>
      <c r="K81" s="141"/>
      <c r="L81" s="142"/>
      <c r="M81" s="134"/>
      <c r="N81" s="121"/>
      <c r="O81" s="122"/>
      <c r="P81" s="156"/>
      <c r="Q81" s="50"/>
    </row>
    <row r="82" spans="2:34" ht="15.75" customHeight="1" thickBot="1">
      <c r="B82" s="135" t="s">
        <v>97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"/>
      <c r="Z82" s="1"/>
      <c r="AA82" s="1"/>
      <c r="AB82" s="1"/>
      <c r="AC82" s="1"/>
      <c r="AD82" s="1"/>
      <c r="AE82" s="1"/>
      <c r="AF82" s="1"/>
      <c r="AG82" s="1"/>
      <c r="AH82" s="1"/>
    </row>
    <row r="83" spans="2:34" ht="16.5" customHeight="1">
      <c r="B83" s="146"/>
      <c r="C83" s="147"/>
      <c r="D83" s="147"/>
      <c r="E83" s="148"/>
      <c r="F83" s="117" t="s">
        <v>58</v>
      </c>
      <c r="G83" s="118"/>
      <c r="H83" s="160" t="s">
        <v>148</v>
      </c>
      <c r="I83" s="161"/>
      <c r="J83" s="137" t="s">
        <v>73</v>
      </c>
      <c r="K83" s="138"/>
      <c r="L83" s="139"/>
      <c r="M83" s="132">
        <v>7</v>
      </c>
      <c r="N83" s="117">
        <v>1.4E-2</v>
      </c>
      <c r="O83" s="118"/>
      <c r="P83" s="105"/>
      <c r="Q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:34" ht="15" customHeight="1">
      <c r="B84" s="149"/>
      <c r="C84" s="92"/>
      <c r="D84" s="92"/>
      <c r="E84" s="150"/>
      <c r="F84" s="119"/>
      <c r="G84" s="120"/>
      <c r="H84" s="162"/>
      <c r="I84" s="163"/>
      <c r="J84" s="140"/>
      <c r="K84" s="141"/>
      <c r="L84" s="142"/>
      <c r="M84" s="133"/>
      <c r="N84" s="119"/>
      <c r="O84" s="120"/>
      <c r="P84" s="106"/>
      <c r="Z84" s="1"/>
      <c r="AA84" s="1"/>
      <c r="AB84" s="1"/>
      <c r="AC84" s="1"/>
      <c r="AD84" s="1"/>
      <c r="AE84" s="1"/>
      <c r="AF84" s="1"/>
      <c r="AG84" s="1"/>
      <c r="AH84" s="1"/>
    </row>
    <row r="85" spans="2:34" ht="6.75" customHeight="1">
      <c r="B85" s="149"/>
      <c r="C85" s="92"/>
      <c r="D85" s="92"/>
      <c r="E85" s="150"/>
      <c r="F85" s="119"/>
      <c r="G85" s="120"/>
      <c r="H85" s="162"/>
      <c r="I85" s="163"/>
      <c r="J85" s="140"/>
      <c r="K85" s="141"/>
      <c r="L85" s="142"/>
      <c r="M85" s="133"/>
      <c r="N85" s="119"/>
      <c r="O85" s="120"/>
      <c r="P85" s="106"/>
    </row>
    <row r="86" spans="2:34" ht="12" customHeight="1" thickBot="1">
      <c r="B86" s="151"/>
      <c r="C86" s="152"/>
      <c r="D86" s="152"/>
      <c r="E86" s="153"/>
      <c r="F86" s="121"/>
      <c r="G86" s="122"/>
      <c r="H86" s="164"/>
      <c r="I86" s="165"/>
      <c r="J86" s="143"/>
      <c r="K86" s="144"/>
      <c r="L86" s="145"/>
      <c r="M86" s="134"/>
      <c r="N86" s="121"/>
      <c r="O86" s="122"/>
      <c r="P86" s="107"/>
    </row>
    <row r="87" spans="2:34" ht="12.75" customHeight="1">
      <c r="B87" s="184"/>
      <c r="C87" s="185"/>
      <c r="D87" s="185"/>
      <c r="E87" s="186"/>
      <c r="F87" s="117" t="s">
        <v>59</v>
      </c>
      <c r="G87" s="118"/>
      <c r="H87" s="117" t="s">
        <v>149</v>
      </c>
      <c r="I87" s="118"/>
      <c r="J87" s="137" t="s">
        <v>73</v>
      </c>
      <c r="K87" s="138"/>
      <c r="L87" s="139"/>
      <c r="M87" s="132">
        <v>10</v>
      </c>
      <c r="N87" s="117">
        <v>1.6E-2</v>
      </c>
      <c r="O87" s="118"/>
      <c r="P87" s="105"/>
    </row>
    <row r="88" spans="2:34" ht="12" customHeight="1">
      <c r="B88" s="187"/>
      <c r="C88" s="188"/>
      <c r="D88" s="188"/>
      <c r="E88" s="189"/>
      <c r="F88" s="119"/>
      <c r="G88" s="120"/>
      <c r="H88" s="119"/>
      <c r="I88" s="120"/>
      <c r="J88" s="140"/>
      <c r="K88" s="141"/>
      <c r="L88" s="142"/>
      <c r="M88" s="133"/>
      <c r="N88" s="119"/>
      <c r="O88" s="120"/>
      <c r="P88" s="106"/>
      <c r="Q88" s="1"/>
      <c r="R88" s="1"/>
      <c r="S88" s="1"/>
      <c r="T88" s="1"/>
    </row>
    <row r="89" spans="2:34" ht="12.75" customHeight="1">
      <c r="B89" s="187"/>
      <c r="C89" s="188"/>
      <c r="D89" s="188"/>
      <c r="E89" s="189"/>
      <c r="F89" s="119"/>
      <c r="G89" s="120"/>
      <c r="H89" s="119"/>
      <c r="I89" s="120"/>
      <c r="J89" s="140"/>
      <c r="K89" s="141"/>
      <c r="L89" s="142"/>
      <c r="M89" s="133"/>
      <c r="N89" s="119"/>
      <c r="O89" s="120"/>
      <c r="P89" s="106"/>
      <c r="Q89" s="1"/>
      <c r="R89" s="1"/>
      <c r="S89" s="1"/>
      <c r="T89" s="1"/>
    </row>
    <row r="90" spans="2:34" ht="9.75" customHeight="1">
      <c r="B90" s="187"/>
      <c r="C90" s="188"/>
      <c r="D90" s="188"/>
      <c r="E90" s="189"/>
      <c r="F90" s="119"/>
      <c r="G90" s="120"/>
      <c r="H90" s="119"/>
      <c r="I90" s="120"/>
      <c r="J90" s="140"/>
      <c r="K90" s="141"/>
      <c r="L90" s="142"/>
      <c r="M90" s="133"/>
      <c r="N90" s="119"/>
      <c r="O90" s="120"/>
      <c r="P90" s="106"/>
      <c r="Q90" s="7"/>
      <c r="R90" s="7"/>
      <c r="S90" s="7"/>
      <c r="T90" s="1"/>
    </row>
    <row r="91" spans="2:34" ht="9.75" customHeight="1" thickBot="1">
      <c r="B91" s="190"/>
      <c r="C91" s="104"/>
      <c r="D91" s="104"/>
      <c r="E91" s="191"/>
      <c r="F91" s="121"/>
      <c r="G91" s="122"/>
      <c r="H91" s="121"/>
      <c r="I91" s="122"/>
      <c r="J91" s="143"/>
      <c r="K91" s="144"/>
      <c r="L91" s="145"/>
      <c r="M91" s="134"/>
      <c r="N91" s="121"/>
      <c r="O91" s="122"/>
      <c r="P91" s="107"/>
      <c r="Q91" s="1"/>
      <c r="R91" s="1" t="s">
        <v>2</v>
      </c>
      <c r="S91" s="1"/>
      <c r="T91" s="1"/>
    </row>
    <row r="92" spans="2:34" ht="15" customHeight="1" thickBot="1">
      <c r="B92" s="135" t="s">
        <v>98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</row>
    <row r="93" spans="2:34" ht="12.75" customHeight="1">
      <c r="B93" s="22"/>
      <c r="C93" s="23"/>
      <c r="D93" s="23"/>
      <c r="E93" s="24"/>
      <c r="F93" s="117" t="s">
        <v>60</v>
      </c>
      <c r="G93" s="118"/>
      <c r="H93" s="117" t="s">
        <v>61</v>
      </c>
      <c r="I93" s="118"/>
      <c r="J93" s="137" t="s">
        <v>74</v>
      </c>
      <c r="K93" s="138"/>
      <c r="L93" s="139"/>
      <c r="M93" s="132">
        <v>2</v>
      </c>
      <c r="N93" s="117">
        <v>7.0000000000000001E-3</v>
      </c>
      <c r="O93" s="118"/>
      <c r="P93" s="105"/>
    </row>
    <row r="94" spans="2:34" ht="6" customHeight="1">
      <c r="B94" s="12"/>
      <c r="C94" s="1"/>
      <c r="D94" s="1"/>
      <c r="E94" s="25"/>
      <c r="F94" s="119"/>
      <c r="G94" s="120"/>
      <c r="H94" s="119"/>
      <c r="I94" s="120"/>
      <c r="J94" s="140"/>
      <c r="K94" s="141"/>
      <c r="L94" s="142"/>
      <c r="M94" s="133"/>
      <c r="N94" s="119"/>
      <c r="O94" s="120"/>
      <c r="P94" s="106"/>
    </row>
    <row r="95" spans="2:34" ht="9" customHeight="1">
      <c r="B95" s="12"/>
      <c r="C95" s="1"/>
      <c r="D95" s="1"/>
      <c r="E95" s="25"/>
      <c r="F95" s="119"/>
      <c r="G95" s="120"/>
      <c r="H95" s="119"/>
      <c r="I95" s="120"/>
      <c r="J95" s="140"/>
      <c r="K95" s="141"/>
      <c r="L95" s="142"/>
      <c r="M95" s="133"/>
      <c r="N95" s="119"/>
      <c r="O95" s="120"/>
      <c r="P95" s="106"/>
    </row>
    <row r="96" spans="2:34" ht="12.75" hidden="1" customHeight="1">
      <c r="B96" s="12"/>
      <c r="C96" s="1"/>
      <c r="D96" s="1"/>
      <c r="E96" s="25"/>
      <c r="F96" s="119"/>
      <c r="G96" s="120"/>
      <c r="H96" s="119"/>
      <c r="I96" s="120"/>
      <c r="J96" s="140"/>
      <c r="K96" s="141"/>
      <c r="L96" s="142"/>
      <c r="M96" s="133"/>
      <c r="N96" s="119"/>
      <c r="O96" s="120"/>
      <c r="P96" s="106"/>
    </row>
    <row r="97" spans="2:16" ht="12.75" customHeight="1">
      <c r="B97" s="12"/>
      <c r="C97" s="1"/>
      <c r="D97" s="1"/>
      <c r="E97" s="25"/>
      <c r="F97" s="119"/>
      <c r="G97" s="120"/>
      <c r="H97" s="119"/>
      <c r="I97" s="120"/>
      <c r="J97" s="140"/>
      <c r="K97" s="141"/>
      <c r="L97" s="142"/>
      <c r="M97" s="133"/>
      <c r="N97" s="119"/>
      <c r="O97" s="120"/>
      <c r="P97" s="106"/>
    </row>
    <row r="98" spans="2:16" ht="0.75" customHeight="1">
      <c r="B98" s="12"/>
      <c r="C98" s="1"/>
      <c r="D98" s="1"/>
      <c r="E98" s="25"/>
      <c r="F98" s="119"/>
      <c r="G98" s="120"/>
      <c r="H98" s="119"/>
      <c r="I98" s="120"/>
      <c r="J98" s="140"/>
      <c r="K98" s="141"/>
      <c r="L98" s="142"/>
      <c r="M98" s="133"/>
      <c r="N98" s="119"/>
      <c r="O98" s="120"/>
      <c r="P98" s="106"/>
    </row>
    <row r="99" spans="2:16" ht="8.25" customHeight="1">
      <c r="B99" s="12"/>
      <c r="C99" s="1"/>
      <c r="D99" s="1"/>
      <c r="E99" s="25"/>
      <c r="F99" s="119"/>
      <c r="G99" s="120"/>
      <c r="H99" s="119"/>
      <c r="I99" s="120"/>
      <c r="J99" s="140"/>
      <c r="K99" s="141"/>
      <c r="L99" s="142"/>
      <c r="M99" s="133"/>
      <c r="N99" s="119"/>
      <c r="O99" s="120"/>
      <c r="P99" s="106"/>
    </row>
    <row r="100" spans="2:16" ht="7.5" customHeight="1" thickBot="1">
      <c r="B100" s="26"/>
      <c r="C100" s="27"/>
      <c r="D100" s="27"/>
      <c r="E100" s="28"/>
      <c r="F100" s="121"/>
      <c r="G100" s="122"/>
      <c r="H100" s="121"/>
      <c r="I100" s="122"/>
      <c r="J100" s="143"/>
      <c r="K100" s="144"/>
      <c r="L100" s="145"/>
      <c r="M100" s="134"/>
      <c r="N100" s="121"/>
      <c r="O100" s="122"/>
      <c r="P100" s="107"/>
    </row>
  </sheetData>
  <mergeCells count="153">
    <mergeCell ref="AD58:AG58"/>
    <mergeCell ref="AB43:AF43"/>
    <mergeCell ref="AB44:AF44"/>
    <mergeCell ref="AB45:AF45"/>
    <mergeCell ref="AD56:AG56"/>
    <mergeCell ref="F93:G100"/>
    <mergeCell ref="H93:I100"/>
    <mergeCell ref="J54:L65"/>
    <mergeCell ref="J67:L72"/>
    <mergeCell ref="B66:P66"/>
    <mergeCell ref="F67:G72"/>
    <mergeCell ref="H67:I72"/>
    <mergeCell ref="P54:P65"/>
    <mergeCell ref="B92:P92"/>
    <mergeCell ref="M78:M79"/>
    <mergeCell ref="AD63:AE63"/>
    <mergeCell ref="AA56:AC56"/>
    <mergeCell ref="AA63:AB63"/>
    <mergeCell ref="AD57:AG57"/>
    <mergeCell ref="AA58:AC58"/>
    <mergeCell ref="AA57:AC57"/>
    <mergeCell ref="F76:G77"/>
    <mergeCell ref="H76:I77"/>
    <mergeCell ref="F80:G81"/>
    <mergeCell ref="H87:I91"/>
    <mergeCell ref="F87:G91"/>
    <mergeCell ref="B87:E91"/>
    <mergeCell ref="J83:L86"/>
    <mergeCell ref="J87:L91"/>
    <mergeCell ref="B5:P5"/>
    <mergeCell ref="B33:E39"/>
    <mergeCell ref="J14:L19"/>
    <mergeCell ref="F4:G4"/>
    <mergeCell ref="B4:E4"/>
    <mergeCell ref="H4:I4"/>
    <mergeCell ref="J4:L4"/>
    <mergeCell ref="H80:I81"/>
    <mergeCell ref="M80:M81"/>
    <mergeCell ref="N80:O81"/>
    <mergeCell ref="B73:P73"/>
    <mergeCell ref="P74:P81"/>
    <mergeCell ref="M76:M77"/>
    <mergeCell ref="N76:O77"/>
    <mergeCell ref="F78:G79"/>
    <mergeCell ref="H78:I79"/>
    <mergeCell ref="H74:I75"/>
    <mergeCell ref="J74:L81"/>
    <mergeCell ref="M74:M75"/>
    <mergeCell ref="F33:G35"/>
    <mergeCell ref="F36:G39"/>
    <mergeCell ref="H6:I7"/>
    <mergeCell ref="H8:I9"/>
    <mergeCell ref="N4:O4"/>
    <mergeCell ref="B14:E19"/>
    <mergeCell ref="B40:E45"/>
    <mergeCell ref="J40:L45"/>
    <mergeCell ref="J33:L39"/>
    <mergeCell ref="H12:I12"/>
    <mergeCell ref="F14:G19"/>
    <mergeCell ref="B32:P32"/>
    <mergeCell ref="B6:E12"/>
    <mergeCell ref="M8:M9"/>
    <mergeCell ref="M10:M11"/>
    <mergeCell ref="N6:O7"/>
    <mergeCell ref="N8:O9"/>
    <mergeCell ref="N12:O12"/>
    <mergeCell ref="F6:G7"/>
    <mergeCell ref="F8:G9"/>
    <mergeCell ref="F10:G11"/>
    <mergeCell ref="M6:M7"/>
    <mergeCell ref="F12:G12"/>
    <mergeCell ref="P33:P35"/>
    <mergeCell ref="P6:P7"/>
    <mergeCell ref="P8:P9"/>
    <mergeCell ref="P10:P11"/>
    <mergeCell ref="J93:L100"/>
    <mergeCell ref="N33:O35"/>
    <mergeCell ref="N36:O39"/>
    <mergeCell ref="H40:I45"/>
    <mergeCell ref="M40:M45"/>
    <mergeCell ref="N40:O45"/>
    <mergeCell ref="H50:I52"/>
    <mergeCell ref="H33:I35"/>
    <mergeCell ref="N87:O91"/>
    <mergeCell ref="M93:M100"/>
    <mergeCell ref="N14:O19"/>
    <mergeCell ref="M83:M86"/>
    <mergeCell ref="M47:M49"/>
    <mergeCell ref="N47:O49"/>
    <mergeCell ref="P47:P49"/>
    <mergeCell ref="M33:M35"/>
    <mergeCell ref="N83:O86"/>
    <mergeCell ref="B82:P82"/>
    <mergeCell ref="B83:E86"/>
    <mergeCell ref="F40:G45"/>
    <mergeCell ref="H36:I39"/>
    <mergeCell ref="P87:P91"/>
    <mergeCell ref="P93:P100"/>
    <mergeCell ref="P40:P45"/>
    <mergeCell ref="B53:P53"/>
    <mergeCell ref="B46:P46"/>
    <mergeCell ref="F47:G49"/>
    <mergeCell ref="H47:I49"/>
    <mergeCell ref="J47:L52"/>
    <mergeCell ref="B47:E52"/>
    <mergeCell ref="M50:M52"/>
    <mergeCell ref="P50:P52"/>
    <mergeCell ref="N93:O100"/>
    <mergeCell ref="N50:O52"/>
    <mergeCell ref="M87:M91"/>
    <mergeCell ref="M67:M72"/>
    <mergeCell ref="N67:O72"/>
    <mergeCell ref="B67:E72"/>
    <mergeCell ref="F50:G52"/>
    <mergeCell ref="F83:G86"/>
    <mergeCell ref="H83:I86"/>
    <mergeCell ref="N78:O79"/>
    <mergeCell ref="B74:E81"/>
    <mergeCell ref="F74:G75"/>
    <mergeCell ref="N74:O75"/>
    <mergeCell ref="P36:P39"/>
    <mergeCell ref="P83:P86"/>
    <mergeCell ref="M36:M39"/>
    <mergeCell ref="B54:E65"/>
    <mergeCell ref="F54:G65"/>
    <mergeCell ref="H54:I65"/>
    <mergeCell ref="M54:M65"/>
    <mergeCell ref="N54:O65"/>
    <mergeCell ref="P67:P72"/>
    <mergeCell ref="B1:P1"/>
    <mergeCell ref="B2:P2"/>
    <mergeCell ref="B3:P3"/>
    <mergeCell ref="P20:P25"/>
    <mergeCell ref="B26:E31"/>
    <mergeCell ref="F26:G31"/>
    <mergeCell ref="H26:I31"/>
    <mergeCell ref="J26:L31"/>
    <mergeCell ref="M26:M31"/>
    <mergeCell ref="N26:O31"/>
    <mergeCell ref="P26:P31"/>
    <mergeCell ref="B20:E25"/>
    <mergeCell ref="F20:G25"/>
    <mergeCell ref="H20:I25"/>
    <mergeCell ref="J20:L25"/>
    <mergeCell ref="M20:M25"/>
    <mergeCell ref="N20:O25"/>
    <mergeCell ref="P14:P19"/>
    <mergeCell ref="N10:O11"/>
    <mergeCell ref="B13:P13"/>
    <mergeCell ref="J6:L12"/>
    <mergeCell ref="H14:I19"/>
    <mergeCell ref="M14:M19"/>
    <mergeCell ref="H10:I11"/>
  </mergeCells>
  <phoneticPr fontId="1" type="noConversion"/>
  <printOptions horizontalCentered="1" verticalCentered="1"/>
  <pageMargins left="0.19685039370078741" right="0.19685039370078741" top="0.19685039370078741" bottom="0.19685039370078741" header="0.15748031496062992" footer="0.19685039370078741"/>
  <pageSetup paperSize="9" scale="65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view="pageBreakPreview" zoomScale="85" zoomScaleNormal="85" zoomScaleSheetLayoutView="85" workbookViewId="0">
      <selection activeCell="K43" sqref="K43"/>
    </sheetView>
  </sheetViews>
  <sheetFormatPr defaultRowHeight="15"/>
  <cols>
    <col min="1" max="1" width="32" style="44" customWidth="1"/>
    <col min="2" max="2" width="23.42578125" style="44" customWidth="1"/>
    <col min="3" max="3" width="13.5703125" style="44" customWidth="1"/>
    <col min="4" max="4" width="11.5703125" style="40" customWidth="1"/>
    <col min="5" max="5" width="19.140625" style="45" customWidth="1"/>
    <col min="6" max="6" width="11.7109375" style="45" customWidth="1"/>
    <col min="7" max="7" width="18.7109375" style="45" customWidth="1"/>
    <col min="8" max="8" width="11.5703125" style="45" customWidth="1"/>
    <col min="9" max="9" width="22.28515625" style="45" customWidth="1"/>
    <col min="10" max="10" width="12.140625" style="45" customWidth="1"/>
    <col min="11" max="11" width="13.140625" style="61" customWidth="1"/>
    <col min="12" max="16384" width="9.140625" style="35"/>
  </cols>
  <sheetData>
    <row r="1" spans="1:13" ht="80.25" customHeight="1" thickBo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3" ht="25.5" customHeight="1" thickBot="1">
      <c r="A2" s="219" t="s">
        <v>130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3" ht="14.25" customHeight="1" thickBo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3" ht="21" customHeight="1" thickBot="1">
      <c r="A4" s="203" t="s">
        <v>101</v>
      </c>
      <c r="B4" s="204" t="s">
        <v>102</v>
      </c>
      <c r="C4" s="204"/>
      <c r="D4" s="204" t="s">
        <v>103</v>
      </c>
      <c r="E4" s="204"/>
      <c r="F4" s="205" t="s">
        <v>131</v>
      </c>
      <c r="G4" s="205"/>
      <c r="H4" s="64"/>
      <c r="I4" s="202"/>
      <c r="J4" s="202"/>
      <c r="K4" s="71"/>
    </row>
    <row r="5" spans="1:13" ht="19.5" customHeight="1" thickBot="1">
      <c r="A5" s="203"/>
      <c r="B5" s="204" t="s">
        <v>104</v>
      </c>
      <c r="C5" s="204"/>
      <c r="D5" s="204" t="s">
        <v>105</v>
      </c>
      <c r="E5" s="204"/>
      <c r="F5" s="205"/>
      <c r="G5" s="205"/>
      <c r="H5" s="64" t="s">
        <v>55</v>
      </c>
      <c r="I5" s="205" t="s">
        <v>106</v>
      </c>
      <c r="J5" s="205"/>
      <c r="K5" s="72"/>
    </row>
    <row r="6" spans="1:13" ht="18.75" customHeight="1" thickBot="1">
      <c r="A6" s="203"/>
      <c r="B6" s="204" t="s">
        <v>51</v>
      </c>
      <c r="C6" s="204"/>
      <c r="D6" s="204" t="s">
        <v>107</v>
      </c>
      <c r="E6" s="204"/>
      <c r="F6" s="205"/>
      <c r="G6" s="205"/>
      <c r="H6" s="202"/>
      <c r="I6" s="202"/>
      <c r="J6" s="202"/>
      <c r="K6" s="71"/>
    </row>
    <row r="7" spans="1:13" ht="15" customHeight="1" thickBo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13" ht="24.75" customHeight="1" thickBot="1">
      <c r="A8" s="222" t="s">
        <v>108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</row>
    <row r="9" spans="1:13" ht="6.75" hidden="1" customHeight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73"/>
    </row>
    <row r="10" spans="1:13" ht="15.75" thickBot="1">
      <c r="A10" s="203" t="s">
        <v>109</v>
      </c>
      <c r="B10" s="203" t="s">
        <v>150</v>
      </c>
      <c r="C10" s="203" t="s">
        <v>0</v>
      </c>
      <c r="D10" s="203" t="s">
        <v>110</v>
      </c>
      <c r="E10" s="202" t="s">
        <v>111</v>
      </c>
      <c r="F10" s="202"/>
      <c r="G10" s="202"/>
      <c r="H10" s="202"/>
      <c r="I10" s="202"/>
      <c r="J10" s="202"/>
      <c r="K10" s="216" t="s">
        <v>1</v>
      </c>
    </row>
    <row r="11" spans="1:13" ht="18" customHeight="1" thickBot="1">
      <c r="A11" s="203"/>
      <c r="B11" s="203"/>
      <c r="C11" s="203"/>
      <c r="D11" s="203"/>
      <c r="E11" s="74" t="s">
        <v>112</v>
      </c>
      <c r="F11" s="74" t="s">
        <v>113</v>
      </c>
      <c r="G11" s="74" t="s">
        <v>114</v>
      </c>
      <c r="H11" s="74" t="s">
        <v>113</v>
      </c>
      <c r="I11" s="74" t="s">
        <v>115</v>
      </c>
      <c r="J11" s="74" t="s">
        <v>113</v>
      </c>
      <c r="K11" s="216"/>
    </row>
    <row r="12" spans="1:13" ht="47.25" customHeight="1" thickBot="1">
      <c r="A12" s="206" t="s">
        <v>151</v>
      </c>
      <c r="B12" s="207"/>
      <c r="C12" s="207" t="s">
        <v>152</v>
      </c>
      <c r="D12" s="208">
        <v>1</v>
      </c>
      <c r="E12" s="207" t="s">
        <v>48</v>
      </c>
      <c r="F12" s="208">
        <f>D12</f>
        <v>1</v>
      </c>
      <c r="G12" s="51" t="s">
        <v>116</v>
      </c>
      <c r="H12" s="75" t="s">
        <v>117</v>
      </c>
      <c r="I12" s="209"/>
      <c r="J12" s="76"/>
      <c r="K12" s="223">
        <v>4470</v>
      </c>
    </row>
    <row r="13" spans="1:13" ht="45.75" customHeight="1" thickBot="1">
      <c r="A13" s="206"/>
      <c r="B13" s="207"/>
      <c r="C13" s="207"/>
      <c r="D13" s="208"/>
      <c r="E13" s="207"/>
      <c r="F13" s="208"/>
      <c r="G13" s="51" t="s">
        <v>118</v>
      </c>
      <c r="H13" s="77">
        <v>1</v>
      </c>
      <c r="I13" s="209"/>
      <c r="J13" s="78"/>
      <c r="K13" s="223"/>
      <c r="L13" s="36"/>
      <c r="M13" s="36"/>
    </row>
    <row r="14" spans="1:13" ht="51.75" customHeight="1" thickBot="1">
      <c r="A14" s="207" t="s">
        <v>154</v>
      </c>
      <c r="B14" s="207"/>
      <c r="C14" s="207" t="s">
        <v>153</v>
      </c>
      <c r="D14" s="208">
        <v>1</v>
      </c>
      <c r="E14" s="207" t="s">
        <v>48</v>
      </c>
      <c r="F14" s="208">
        <f>D14</f>
        <v>1</v>
      </c>
      <c r="G14" s="51" t="s">
        <v>116</v>
      </c>
      <c r="H14" s="77">
        <v>1</v>
      </c>
      <c r="I14" s="210" t="s">
        <v>119</v>
      </c>
      <c r="J14" s="208">
        <f>D14*2</f>
        <v>2</v>
      </c>
      <c r="K14" s="85">
        <v>7370</v>
      </c>
      <c r="L14" s="36"/>
      <c r="M14" s="36"/>
    </row>
    <row r="15" spans="1:13" ht="47.25" customHeight="1" thickBot="1">
      <c r="A15" s="207"/>
      <c r="B15" s="207"/>
      <c r="C15" s="207"/>
      <c r="D15" s="208"/>
      <c r="E15" s="207"/>
      <c r="F15" s="208"/>
      <c r="G15" s="51" t="s">
        <v>118</v>
      </c>
      <c r="H15" s="77">
        <v>1</v>
      </c>
      <c r="I15" s="210"/>
      <c r="J15" s="208"/>
      <c r="K15" s="85"/>
      <c r="L15" s="36"/>
      <c r="M15" s="36"/>
    </row>
    <row r="16" spans="1:13" ht="54" customHeight="1" thickBot="1">
      <c r="A16" s="214" t="s">
        <v>156</v>
      </c>
      <c r="B16" s="200"/>
      <c r="C16" s="200" t="s">
        <v>155</v>
      </c>
      <c r="D16" s="212">
        <v>1</v>
      </c>
      <c r="E16" s="207" t="s">
        <v>48</v>
      </c>
      <c r="F16" s="212">
        <f>D16</f>
        <v>1</v>
      </c>
      <c r="G16" s="51" t="s">
        <v>116</v>
      </c>
      <c r="H16" s="46">
        <v>2</v>
      </c>
      <c r="I16" s="224"/>
      <c r="J16" s="211"/>
      <c r="K16" s="197">
        <v>5630</v>
      </c>
      <c r="L16" s="36"/>
      <c r="M16" s="36"/>
    </row>
    <row r="17" spans="1:13" ht="53.25" customHeight="1" thickBot="1">
      <c r="A17" s="214"/>
      <c r="B17" s="200"/>
      <c r="C17" s="200"/>
      <c r="D17" s="212"/>
      <c r="E17" s="207"/>
      <c r="F17" s="212"/>
      <c r="G17" s="51" t="s">
        <v>118</v>
      </c>
      <c r="H17" s="46">
        <v>2</v>
      </c>
      <c r="I17" s="224"/>
      <c r="J17" s="211"/>
      <c r="K17" s="197"/>
      <c r="L17" s="36"/>
      <c r="M17" s="36"/>
    </row>
    <row r="18" spans="1:13" ht="46.5" customHeight="1" thickBot="1">
      <c r="A18" s="200" t="s">
        <v>157</v>
      </c>
      <c r="B18" s="200"/>
      <c r="C18" s="200" t="s">
        <v>158</v>
      </c>
      <c r="D18" s="212">
        <v>1</v>
      </c>
      <c r="E18" s="207" t="s">
        <v>48</v>
      </c>
      <c r="F18" s="212">
        <f>D18</f>
        <v>1</v>
      </c>
      <c r="G18" s="47" t="s">
        <v>120</v>
      </c>
      <c r="H18" s="46">
        <v>1</v>
      </c>
      <c r="I18" s="213"/>
      <c r="J18" s="215"/>
      <c r="K18" s="197">
        <v>5450</v>
      </c>
      <c r="L18" s="36"/>
      <c r="M18" s="36"/>
    </row>
    <row r="19" spans="1:13" ht="48.75" customHeight="1" thickBot="1">
      <c r="A19" s="200"/>
      <c r="B19" s="200"/>
      <c r="C19" s="200"/>
      <c r="D19" s="212"/>
      <c r="E19" s="207"/>
      <c r="F19" s="212"/>
      <c r="G19" s="47" t="s">
        <v>121</v>
      </c>
      <c r="H19" s="46">
        <v>1</v>
      </c>
      <c r="I19" s="213"/>
      <c r="J19" s="215"/>
      <c r="K19" s="197"/>
      <c r="L19" s="36"/>
      <c r="M19" s="36"/>
    </row>
    <row r="20" spans="1:13" ht="51.75" customHeight="1" thickBot="1">
      <c r="A20" s="214" t="s">
        <v>160</v>
      </c>
      <c r="B20" s="200"/>
      <c r="C20" s="200" t="s">
        <v>159</v>
      </c>
      <c r="D20" s="212">
        <v>1</v>
      </c>
      <c r="E20" s="200" t="s">
        <v>47</v>
      </c>
      <c r="F20" s="212">
        <f>D20</f>
        <v>1</v>
      </c>
      <c r="G20" s="51" t="s">
        <v>116</v>
      </c>
      <c r="H20" s="46">
        <v>1</v>
      </c>
      <c r="I20" s="213"/>
      <c r="J20" s="215"/>
      <c r="K20" s="197">
        <v>2770</v>
      </c>
      <c r="L20" s="36"/>
      <c r="M20" s="36"/>
    </row>
    <row r="21" spans="1:13" ht="41.25" customHeight="1" thickBot="1">
      <c r="A21" s="214"/>
      <c r="B21" s="200"/>
      <c r="C21" s="200"/>
      <c r="D21" s="212"/>
      <c r="E21" s="200"/>
      <c r="F21" s="212"/>
      <c r="G21" s="51" t="s">
        <v>118</v>
      </c>
      <c r="H21" s="46">
        <v>1</v>
      </c>
      <c r="I21" s="213"/>
      <c r="J21" s="215"/>
      <c r="K21" s="197"/>
      <c r="L21" s="36"/>
      <c r="M21" s="36"/>
    </row>
    <row r="22" spans="1:13" ht="27" customHeight="1" thickBot="1">
      <c r="A22" s="222" t="s">
        <v>129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36"/>
      <c r="M22" s="36"/>
    </row>
    <row r="23" spans="1:13" ht="17.25" customHeight="1" thickBot="1">
      <c r="A23" s="203" t="s">
        <v>109</v>
      </c>
      <c r="B23" s="203" t="s">
        <v>150</v>
      </c>
      <c r="C23" s="203" t="s">
        <v>0</v>
      </c>
      <c r="D23" s="203" t="s">
        <v>110</v>
      </c>
      <c r="E23" s="205" t="s">
        <v>111</v>
      </c>
      <c r="F23" s="205"/>
      <c r="G23" s="205"/>
      <c r="H23" s="205"/>
      <c r="I23" s="205"/>
      <c r="J23" s="205"/>
      <c r="K23" s="216" t="s">
        <v>199</v>
      </c>
      <c r="L23" s="36"/>
      <c r="M23" s="36"/>
    </row>
    <row r="24" spans="1:13" ht="22.5" customHeight="1" thickBot="1">
      <c r="A24" s="203"/>
      <c r="B24" s="203"/>
      <c r="C24" s="203"/>
      <c r="D24" s="203"/>
      <c r="E24" s="64" t="s">
        <v>112</v>
      </c>
      <c r="F24" s="64" t="s">
        <v>113</v>
      </c>
      <c r="G24" s="64" t="s">
        <v>114</v>
      </c>
      <c r="H24" s="64" t="s">
        <v>113</v>
      </c>
      <c r="I24" s="64" t="s">
        <v>115</v>
      </c>
      <c r="J24" s="64" t="s">
        <v>113</v>
      </c>
      <c r="K24" s="216"/>
      <c r="L24" s="36"/>
      <c r="M24" s="36"/>
    </row>
    <row r="25" spans="1:13" ht="94.5" customHeight="1" thickBot="1">
      <c r="A25" s="79" t="s">
        <v>162</v>
      </c>
      <c r="B25" s="38"/>
      <c r="C25" s="63" t="s">
        <v>161</v>
      </c>
      <c r="D25" s="46">
        <v>1</v>
      </c>
      <c r="E25" s="37" t="s">
        <v>50</v>
      </c>
      <c r="F25" s="46">
        <f>D25</f>
        <v>1</v>
      </c>
      <c r="G25" s="47" t="s">
        <v>52</v>
      </c>
      <c r="H25" s="46">
        <f>D25</f>
        <v>1</v>
      </c>
      <c r="I25" s="47"/>
      <c r="J25" s="48"/>
      <c r="K25" s="62">
        <v>2990</v>
      </c>
      <c r="L25" s="36"/>
      <c r="M25" s="36"/>
    </row>
    <row r="26" spans="1:13" ht="95.25" customHeight="1" thickBot="1">
      <c r="A26" s="79" t="s">
        <v>163</v>
      </c>
      <c r="B26" s="38"/>
      <c r="C26" s="63" t="s">
        <v>164</v>
      </c>
      <c r="D26" s="46">
        <v>1</v>
      </c>
      <c r="E26" s="37" t="s">
        <v>50</v>
      </c>
      <c r="F26" s="46">
        <v>1</v>
      </c>
      <c r="G26" s="47" t="s">
        <v>52</v>
      </c>
      <c r="H26" s="46">
        <f>D26</f>
        <v>1</v>
      </c>
      <c r="I26" s="47" t="s">
        <v>119</v>
      </c>
      <c r="J26" s="46">
        <f>D26</f>
        <v>1</v>
      </c>
      <c r="K26" s="62">
        <v>4450</v>
      </c>
      <c r="L26" s="36"/>
      <c r="M26" s="36"/>
    </row>
    <row r="27" spans="1:13" ht="48.75" customHeight="1" thickBot="1">
      <c r="A27" s="214" t="s">
        <v>166</v>
      </c>
      <c r="B27" s="200"/>
      <c r="C27" s="200" t="s">
        <v>165</v>
      </c>
      <c r="D27" s="212">
        <v>1</v>
      </c>
      <c r="E27" s="200" t="s">
        <v>50</v>
      </c>
      <c r="F27" s="212">
        <v>1</v>
      </c>
      <c r="G27" s="51" t="s">
        <v>116</v>
      </c>
      <c r="H27" s="46">
        <v>1</v>
      </c>
      <c r="I27" s="213"/>
      <c r="J27" s="213"/>
      <c r="K27" s="197">
        <v>3570</v>
      </c>
      <c r="L27" s="36"/>
      <c r="M27" s="36"/>
    </row>
    <row r="28" spans="1:13" ht="48" customHeight="1" thickBot="1">
      <c r="A28" s="214"/>
      <c r="B28" s="200"/>
      <c r="C28" s="200"/>
      <c r="D28" s="212"/>
      <c r="E28" s="200"/>
      <c r="F28" s="212"/>
      <c r="G28" s="51" t="s">
        <v>118</v>
      </c>
      <c r="H28" s="80">
        <v>1</v>
      </c>
      <c r="I28" s="213"/>
      <c r="J28" s="213"/>
      <c r="K28" s="197"/>
      <c r="L28" s="36"/>
      <c r="M28" s="36"/>
    </row>
    <row r="29" spans="1:13" ht="88.5" customHeight="1" thickBot="1">
      <c r="A29" s="79" t="s">
        <v>167</v>
      </c>
      <c r="B29" s="37"/>
      <c r="C29" s="63" t="s">
        <v>168</v>
      </c>
      <c r="D29" s="46">
        <v>1</v>
      </c>
      <c r="E29" s="37" t="s">
        <v>50</v>
      </c>
      <c r="F29" s="46">
        <v>1</v>
      </c>
      <c r="G29" s="47" t="s">
        <v>51</v>
      </c>
      <c r="H29" s="46">
        <f>D29</f>
        <v>1</v>
      </c>
      <c r="I29" s="47"/>
      <c r="J29" s="49"/>
      <c r="K29" s="62">
        <v>3480</v>
      </c>
      <c r="L29" s="36"/>
      <c r="M29" s="36"/>
    </row>
    <row r="30" spans="1:13" ht="27" customHeight="1" thickBot="1">
      <c r="A30" s="222" t="s">
        <v>122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36"/>
      <c r="M30" s="36"/>
    </row>
    <row r="31" spans="1:13" ht="21" customHeight="1" thickBot="1">
      <c r="A31" s="217" t="s">
        <v>109</v>
      </c>
      <c r="B31" s="203" t="s">
        <v>150</v>
      </c>
      <c r="C31" s="203" t="s">
        <v>0</v>
      </c>
      <c r="D31" s="217" t="s">
        <v>110</v>
      </c>
      <c r="E31" s="217" t="s">
        <v>111</v>
      </c>
      <c r="F31" s="217"/>
      <c r="G31" s="217"/>
      <c r="H31" s="217"/>
      <c r="I31" s="217"/>
      <c r="J31" s="217"/>
      <c r="K31" s="216" t="s">
        <v>199</v>
      </c>
      <c r="M31" s="36"/>
    </row>
    <row r="32" spans="1:13" ht="15.75" customHeight="1" thickBot="1">
      <c r="A32" s="217"/>
      <c r="B32" s="203"/>
      <c r="C32" s="203"/>
      <c r="D32" s="217"/>
      <c r="E32" s="81" t="s">
        <v>123</v>
      </c>
      <c r="F32" s="81" t="s">
        <v>113</v>
      </c>
      <c r="G32" s="81" t="s">
        <v>114</v>
      </c>
      <c r="H32" s="81" t="s">
        <v>113</v>
      </c>
      <c r="I32" s="64" t="s">
        <v>115</v>
      </c>
      <c r="J32" s="64" t="s">
        <v>113</v>
      </c>
      <c r="K32" s="216"/>
      <c r="M32" s="36"/>
    </row>
    <row r="33" spans="1:13" ht="70.5" customHeight="1" thickBot="1">
      <c r="A33" s="82" t="s">
        <v>170</v>
      </c>
      <c r="B33" s="39"/>
      <c r="C33" s="63" t="s">
        <v>169</v>
      </c>
      <c r="D33" s="46">
        <v>1</v>
      </c>
      <c r="E33" s="37" t="s">
        <v>58</v>
      </c>
      <c r="F33" s="46">
        <v>1</v>
      </c>
      <c r="G33" s="37" t="s">
        <v>60</v>
      </c>
      <c r="H33" s="46">
        <v>1</v>
      </c>
      <c r="I33" s="198"/>
      <c r="J33" s="198"/>
      <c r="K33" s="62"/>
      <c r="M33" s="36"/>
    </row>
    <row r="34" spans="1:13" ht="45.75" customHeight="1" thickBot="1">
      <c r="A34" s="214" t="s">
        <v>171</v>
      </c>
      <c r="B34" s="227"/>
      <c r="C34" s="200" t="s">
        <v>173</v>
      </c>
      <c r="D34" s="212">
        <v>1</v>
      </c>
      <c r="E34" s="200" t="s">
        <v>59</v>
      </c>
      <c r="F34" s="46">
        <v>1</v>
      </c>
      <c r="G34" s="37" t="s">
        <v>124</v>
      </c>
      <c r="H34" s="46">
        <v>1</v>
      </c>
      <c r="I34" s="198"/>
      <c r="J34" s="198"/>
      <c r="K34" s="197"/>
      <c r="M34" s="36"/>
    </row>
    <row r="35" spans="1:13" ht="43.5" customHeight="1" thickBot="1">
      <c r="A35" s="226"/>
      <c r="B35" s="228"/>
      <c r="C35" s="200"/>
      <c r="D35" s="225"/>
      <c r="E35" s="225"/>
      <c r="F35" s="46">
        <v>1</v>
      </c>
      <c r="G35" s="37" t="s">
        <v>125</v>
      </c>
      <c r="H35" s="46">
        <v>1</v>
      </c>
      <c r="I35" s="198"/>
      <c r="J35" s="198"/>
      <c r="K35" s="197"/>
    </row>
    <row r="36" spans="1:13" ht="26.25" customHeight="1" thickBot="1">
      <c r="A36" s="222" t="s">
        <v>126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36"/>
      <c r="M36" s="36"/>
    </row>
    <row r="37" spans="1:13" ht="18" customHeight="1" thickBot="1">
      <c r="A37" s="203" t="s">
        <v>109</v>
      </c>
      <c r="B37" s="203" t="s">
        <v>150</v>
      </c>
      <c r="C37" s="203" t="s">
        <v>0</v>
      </c>
      <c r="D37" s="203" t="s">
        <v>127</v>
      </c>
      <c r="E37" s="218" t="s">
        <v>111</v>
      </c>
      <c r="F37" s="218"/>
      <c r="G37" s="218"/>
      <c r="H37" s="218"/>
      <c r="I37" s="218"/>
      <c r="J37" s="218"/>
      <c r="K37" s="216" t="s">
        <v>199</v>
      </c>
    </row>
    <row r="38" spans="1:13" s="40" customFormat="1" ht="18" customHeight="1" thickBot="1">
      <c r="A38" s="203"/>
      <c r="B38" s="203"/>
      <c r="C38" s="203"/>
      <c r="D38" s="203"/>
      <c r="E38" s="83" t="s">
        <v>123</v>
      </c>
      <c r="F38" s="83" t="s">
        <v>113</v>
      </c>
      <c r="G38" s="83" t="s">
        <v>128</v>
      </c>
      <c r="H38" s="83" t="s">
        <v>113</v>
      </c>
      <c r="I38" s="64" t="s">
        <v>115</v>
      </c>
      <c r="J38" s="64" t="s">
        <v>113</v>
      </c>
      <c r="K38" s="216"/>
    </row>
    <row r="39" spans="1:13" s="40" customFormat="1" ht="46.5" customHeight="1" thickBot="1">
      <c r="A39" s="200" t="s">
        <v>126</v>
      </c>
      <c r="B39" s="200"/>
      <c r="C39" s="200" t="s">
        <v>172</v>
      </c>
      <c r="D39" s="201">
        <v>1</v>
      </c>
      <c r="E39" s="200" t="s">
        <v>46</v>
      </c>
      <c r="F39" s="201">
        <v>1</v>
      </c>
      <c r="G39" s="37" t="s">
        <v>120</v>
      </c>
      <c r="H39" s="84">
        <v>1</v>
      </c>
      <c r="I39" s="198"/>
      <c r="J39" s="198"/>
      <c r="K39" s="197">
        <v>5040</v>
      </c>
    </row>
    <row r="40" spans="1:13" s="40" customFormat="1" ht="51" customHeight="1" thickBot="1">
      <c r="A40" s="200"/>
      <c r="B40" s="200"/>
      <c r="C40" s="200"/>
      <c r="D40" s="201"/>
      <c r="E40" s="200"/>
      <c r="F40" s="201"/>
      <c r="G40" s="37" t="s">
        <v>121</v>
      </c>
      <c r="H40" s="84">
        <v>1</v>
      </c>
      <c r="I40" s="198"/>
      <c r="J40" s="198"/>
      <c r="K40" s="197"/>
    </row>
    <row r="41" spans="1:13" s="40" customFormat="1" ht="46.5" customHeight="1" thickBot="1">
      <c r="A41" s="200" t="s">
        <v>126</v>
      </c>
      <c r="B41" s="200"/>
      <c r="C41" s="200" t="s">
        <v>196</v>
      </c>
      <c r="D41" s="201">
        <v>1</v>
      </c>
      <c r="E41" s="200" t="s">
        <v>186</v>
      </c>
      <c r="F41" s="201">
        <v>1</v>
      </c>
      <c r="G41" s="86" t="s">
        <v>197</v>
      </c>
      <c r="H41" s="199">
        <v>1</v>
      </c>
      <c r="I41" s="198"/>
      <c r="J41" s="198"/>
      <c r="K41" s="197">
        <v>4570</v>
      </c>
    </row>
    <row r="42" spans="1:13" s="40" customFormat="1" ht="51" customHeight="1" thickBot="1">
      <c r="A42" s="200"/>
      <c r="B42" s="200"/>
      <c r="C42" s="200"/>
      <c r="D42" s="201"/>
      <c r="E42" s="200"/>
      <c r="F42" s="201"/>
      <c r="G42" s="86"/>
      <c r="H42" s="199"/>
      <c r="I42" s="198"/>
      <c r="J42" s="198"/>
      <c r="K42" s="197"/>
    </row>
    <row r="43" spans="1:13">
      <c r="A43" s="41"/>
      <c r="B43" s="41"/>
      <c r="C43" s="41"/>
      <c r="D43" s="42"/>
      <c r="E43" s="43"/>
      <c r="F43" s="43"/>
      <c r="G43" s="43"/>
      <c r="H43" s="43"/>
      <c r="I43" s="43"/>
      <c r="J43" s="43"/>
      <c r="K43" s="60"/>
    </row>
    <row r="44" spans="1:13">
      <c r="A44" s="41"/>
      <c r="B44" s="41"/>
      <c r="C44" s="41"/>
      <c r="D44" s="42"/>
      <c r="E44" s="43"/>
      <c r="F44" s="43"/>
      <c r="G44" s="43"/>
      <c r="H44" s="43"/>
      <c r="I44" s="43"/>
      <c r="J44" s="43"/>
      <c r="K44" s="60"/>
    </row>
    <row r="45" spans="1:13">
      <c r="A45" s="41"/>
      <c r="B45" s="41"/>
      <c r="C45" s="41"/>
      <c r="D45" s="42"/>
      <c r="E45" s="43"/>
      <c r="F45" s="43"/>
      <c r="G45" s="43"/>
      <c r="H45" s="43"/>
      <c r="I45" s="43"/>
      <c r="J45" s="43"/>
      <c r="K45" s="60"/>
    </row>
    <row r="46" spans="1:13">
      <c r="A46" s="41"/>
      <c r="B46" s="41"/>
      <c r="C46" s="41"/>
      <c r="D46" s="42"/>
      <c r="E46" s="43"/>
      <c r="F46" s="43"/>
      <c r="G46" s="43"/>
      <c r="H46" s="43"/>
      <c r="I46" s="43"/>
      <c r="J46" s="43"/>
      <c r="K46" s="60"/>
    </row>
    <row r="47" spans="1:13">
      <c r="A47" s="41"/>
      <c r="B47" s="41"/>
      <c r="C47" s="41"/>
      <c r="D47" s="42"/>
      <c r="E47" s="43"/>
      <c r="F47" s="43"/>
      <c r="G47" s="43"/>
      <c r="H47" s="43"/>
      <c r="I47" s="43"/>
      <c r="J47" s="43"/>
      <c r="K47" s="60"/>
    </row>
    <row r="48" spans="1:13">
      <c r="A48" s="41"/>
      <c r="B48" s="41"/>
      <c r="C48" s="41"/>
      <c r="D48" s="42"/>
      <c r="E48" s="43"/>
      <c r="F48" s="43"/>
      <c r="G48" s="43"/>
      <c r="H48" s="43"/>
      <c r="I48" s="43"/>
      <c r="J48" s="43"/>
      <c r="K48" s="60"/>
    </row>
    <row r="49" spans="1:11">
      <c r="A49" s="41"/>
      <c r="B49" s="41"/>
      <c r="C49" s="41"/>
      <c r="D49" s="42"/>
      <c r="E49" s="43"/>
      <c r="F49" s="43"/>
      <c r="G49" s="43"/>
      <c r="H49" s="43"/>
      <c r="I49" s="43"/>
      <c r="J49" s="43"/>
      <c r="K49" s="60"/>
    </row>
    <row r="50" spans="1:11">
      <c r="A50" s="41"/>
      <c r="B50" s="41"/>
      <c r="C50" s="41"/>
      <c r="D50" s="42"/>
      <c r="E50" s="43"/>
      <c r="F50" s="43"/>
      <c r="G50" s="43"/>
      <c r="H50" s="43"/>
      <c r="I50" s="43"/>
      <c r="J50" s="43"/>
      <c r="K50" s="60"/>
    </row>
    <row r="51" spans="1:11">
      <c r="A51" s="41"/>
      <c r="B51" s="41"/>
      <c r="C51" s="41"/>
      <c r="D51" s="42"/>
      <c r="E51" s="43"/>
      <c r="F51" s="43"/>
      <c r="G51" s="43"/>
      <c r="H51" s="43"/>
      <c r="I51" s="43"/>
      <c r="J51" s="43"/>
      <c r="K51" s="60"/>
    </row>
    <row r="52" spans="1:11">
      <c r="A52" s="41"/>
      <c r="B52" s="41"/>
      <c r="C52" s="41"/>
      <c r="D52" s="42"/>
      <c r="E52" s="43"/>
      <c r="F52" s="43"/>
      <c r="G52" s="43"/>
      <c r="H52" s="43"/>
      <c r="I52" s="43"/>
      <c r="J52" s="43"/>
      <c r="K52" s="60"/>
    </row>
    <row r="53" spans="1:11">
      <c r="A53" s="41"/>
      <c r="B53" s="41"/>
      <c r="C53" s="41"/>
      <c r="D53" s="42"/>
      <c r="E53" s="43"/>
      <c r="F53" s="43"/>
      <c r="G53" s="43"/>
      <c r="H53" s="43"/>
      <c r="I53" s="43"/>
      <c r="J53" s="43"/>
      <c r="K53" s="60"/>
    </row>
    <row r="54" spans="1:11">
      <c r="A54" s="41"/>
      <c r="B54" s="41"/>
      <c r="C54" s="41"/>
      <c r="D54" s="42"/>
      <c r="E54" s="43"/>
      <c r="F54" s="43"/>
      <c r="G54" s="43"/>
      <c r="H54" s="43"/>
      <c r="I54" s="43"/>
      <c r="J54" s="43"/>
      <c r="K54" s="60"/>
    </row>
    <row r="55" spans="1:11">
      <c r="A55" s="41"/>
      <c r="B55" s="41"/>
      <c r="C55" s="41"/>
      <c r="D55" s="42"/>
      <c r="E55" s="43"/>
      <c r="F55" s="43"/>
      <c r="G55" s="43"/>
      <c r="H55" s="43"/>
      <c r="I55" s="43"/>
      <c r="J55" s="43"/>
      <c r="K55" s="60"/>
    </row>
    <row r="56" spans="1:11">
      <c r="A56" s="41"/>
      <c r="B56" s="41"/>
      <c r="C56" s="41"/>
      <c r="D56" s="42"/>
      <c r="E56" s="43"/>
      <c r="F56" s="43"/>
      <c r="G56" s="43"/>
      <c r="H56" s="43"/>
      <c r="I56" s="43"/>
      <c r="J56" s="43"/>
      <c r="K56" s="60"/>
    </row>
    <row r="57" spans="1:11">
      <c r="A57" s="41"/>
      <c r="B57" s="41"/>
      <c r="C57" s="41"/>
      <c r="D57" s="42"/>
      <c r="E57" s="43"/>
      <c r="F57" s="43"/>
      <c r="G57" s="43"/>
      <c r="H57" s="43"/>
      <c r="I57" s="43"/>
      <c r="J57" s="43"/>
      <c r="K57" s="60"/>
    </row>
    <row r="58" spans="1:11">
      <c r="A58" s="41"/>
      <c r="B58" s="41"/>
      <c r="C58" s="41"/>
      <c r="D58" s="42"/>
      <c r="E58" s="43"/>
      <c r="F58" s="43"/>
      <c r="G58" s="43"/>
      <c r="H58" s="43"/>
      <c r="I58" s="43"/>
      <c r="J58" s="43"/>
      <c r="K58" s="60"/>
    </row>
    <row r="59" spans="1:11">
      <c r="A59" s="41"/>
      <c r="B59" s="41"/>
      <c r="C59" s="41"/>
      <c r="D59" s="42"/>
      <c r="E59" s="43"/>
      <c r="F59" s="43"/>
      <c r="G59" s="43"/>
      <c r="H59" s="43"/>
      <c r="I59" s="43"/>
      <c r="J59" s="43"/>
      <c r="K59" s="60"/>
    </row>
    <row r="60" spans="1:11">
      <c r="A60" s="41"/>
      <c r="B60" s="41"/>
      <c r="C60" s="41"/>
      <c r="D60" s="42"/>
      <c r="E60" s="43"/>
      <c r="F60" s="43"/>
      <c r="G60" s="43"/>
      <c r="H60" s="43"/>
      <c r="I60" s="43"/>
      <c r="J60" s="43"/>
      <c r="K60" s="60"/>
    </row>
    <row r="61" spans="1:11">
      <c r="A61" s="41"/>
      <c r="B61" s="41"/>
      <c r="C61" s="41"/>
      <c r="D61" s="42"/>
      <c r="E61" s="43"/>
      <c r="F61" s="43"/>
      <c r="G61" s="43"/>
      <c r="H61" s="43"/>
      <c r="I61" s="43"/>
      <c r="J61" s="43"/>
      <c r="K61" s="60"/>
    </row>
    <row r="62" spans="1:11">
      <c r="A62" s="41"/>
      <c r="B62" s="41"/>
      <c r="C62" s="41"/>
      <c r="D62" s="42"/>
      <c r="E62" s="43"/>
      <c r="F62" s="43"/>
      <c r="G62" s="43"/>
      <c r="H62" s="43"/>
      <c r="I62" s="43"/>
      <c r="J62" s="43"/>
      <c r="K62" s="60"/>
    </row>
    <row r="63" spans="1:11">
      <c r="A63" s="41"/>
      <c r="B63" s="41"/>
      <c r="C63" s="41"/>
      <c r="D63" s="42"/>
      <c r="E63" s="43"/>
      <c r="F63" s="43"/>
      <c r="G63" s="43"/>
      <c r="H63" s="43"/>
      <c r="I63" s="43"/>
      <c r="J63" s="43"/>
      <c r="K63" s="60"/>
    </row>
    <row r="64" spans="1:11">
      <c r="A64" s="41"/>
      <c r="B64" s="41"/>
      <c r="C64" s="41"/>
      <c r="D64" s="42"/>
      <c r="E64" s="43"/>
      <c r="F64" s="43"/>
      <c r="G64" s="43"/>
      <c r="H64" s="43"/>
      <c r="I64" s="43"/>
      <c r="J64" s="43"/>
      <c r="K64" s="60"/>
    </row>
    <row r="65" spans="1:11">
      <c r="A65" s="41"/>
      <c r="B65" s="41"/>
      <c r="C65" s="41"/>
      <c r="D65" s="42"/>
      <c r="E65" s="43"/>
      <c r="F65" s="43"/>
      <c r="G65" s="43"/>
      <c r="H65" s="43"/>
      <c r="I65" s="43"/>
      <c r="J65" s="43"/>
      <c r="K65" s="60"/>
    </row>
    <row r="66" spans="1:11">
      <c r="A66" s="41"/>
      <c r="B66" s="41"/>
      <c r="C66" s="41"/>
      <c r="D66" s="42"/>
      <c r="E66" s="43"/>
      <c r="F66" s="43"/>
      <c r="G66" s="43"/>
      <c r="H66" s="43"/>
      <c r="I66" s="43"/>
      <c r="J66" s="43"/>
      <c r="K66" s="60"/>
    </row>
    <row r="67" spans="1:11">
      <c r="A67" s="41"/>
      <c r="B67" s="41"/>
      <c r="C67" s="41"/>
      <c r="D67" s="42"/>
      <c r="E67" s="43"/>
      <c r="F67" s="43"/>
      <c r="G67" s="43"/>
      <c r="H67" s="43"/>
      <c r="I67" s="43"/>
      <c r="J67" s="43"/>
      <c r="K67" s="60"/>
    </row>
    <row r="68" spans="1:11">
      <c r="A68" s="41"/>
      <c r="B68" s="41"/>
      <c r="C68" s="41"/>
      <c r="D68" s="42"/>
      <c r="E68" s="43"/>
      <c r="F68" s="43"/>
      <c r="G68" s="43"/>
      <c r="H68" s="43"/>
      <c r="I68" s="43"/>
      <c r="J68" s="43"/>
      <c r="K68" s="60"/>
    </row>
    <row r="69" spans="1:11">
      <c r="A69" s="41"/>
      <c r="B69" s="41"/>
      <c r="C69" s="41"/>
      <c r="D69" s="42"/>
      <c r="E69" s="43"/>
      <c r="F69" s="43"/>
      <c r="G69" s="43"/>
      <c r="H69" s="43"/>
      <c r="I69" s="43"/>
      <c r="J69" s="43"/>
      <c r="K69" s="60"/>
    </row>
    <row r="70" spans="1:11">
      <c r="A70" s="41"/>
      <c r="B70" s="41"/>
      <c r="C70" s="41"/>
      <c r="D70" s="42"/>
      <c r="E70" s="43"/>
      <c r="F70" s="43"/>
      <c r="G70" s="43"/>
      <c r="H70" s="43"/>
      <c r="I70" s="43"/>
      <c r="J70" s="43"/>
      <c r="K70" s="60"/>
    </row>
    <row r="71" spans="1:11">
      <c r="A71" s="41"/>
      <c r="B71" s="41"/>
      <c r="C71" s="41"/>
      <c r="D71" s="42"/>
      <c r="E71" s="43"/>
      <c r="F71" s="43"/>
      <c r="G71" s="43"/>
      <c r="H71" s="43"/>
      <c r="I71" s="43"/>
      <c r="J71" s="43"/>
      <c r="K71" s="60"/>
    </row>
    <row r="72" spans="1:11">
      <c r="A72" s="41"/>
      <c r="B72" s="41"/>
      <c r="C72" s="41"/>
      <c r="D72" s="42"/>
      <c r="E72" s="43"/>
      <c r="F72" s="43"/>
      <c r="G72" s="43"/>
      <c r="H72" s="43"/>
      <c r="I72" s="43"/>
      <c r="J72" s="43"/>
      <c r="K72" s="60"/>
    </row>
    <row r="73" spans="1:11">
      <c r="A73" s="41"/>
      <c r="B73" s="41"/>
      <c r="C73" s="41"/>
      <c r="D73" s="42"/>
      <c r="E73" s="43"/>
      <c r="F73" s="43"/>
      <c r="G73" s="43"/>
      <c r="H73" s="43"/>
      <c r="I73" s="43"/>
      <c r="J73" s="43"/>
      <c r="K73" s="60"/>
    </row>
    <row r="74" spans="1:11">
      <c r="A74" s="41"/>
      <c r="B74" s="41"/>
      <c r="C74" s="41"/>
      <c r="D74" s="42"/>
      <c r="E74" s="43"/>
      <c r="F74" s="43"/>
      <c r="G74" s="43"/>
      <c r="H74" s="43"/>
      <c r="I74" s="43"/>
      <c r="J74" s="43"/>
      <c r="K74" s="60"/>
    </row>
    <row r="75" spans="1:11">
      <c r="A75" s="41"/>
      <c r="B75" s="41"/>
      <c r="C75" s="41"/>
      <c r="D75" s="42"/>
      <c r="E75" s="43"/>
      <c r="F75" s="43"/>
      <c r="G75" s="43"/>
      <c r="H75" s="43"/>
      <c r="I75" s="43"/>
      <c r="J75" s="43"/>
      <c r="K75" s="60"/>
    </row>
    <row r="76" spans="1:11">
      <c r="A76" s="41"/>
      <c r="B76" s="41"/>
      <c r="C76" s="41"/>
      <c r="D76" s="42"/>
      <c r="E76" s="43"/>
      <c r="F76" s="43"/>
      <c r="G76" s="43"/>
      <c r="H76" s="43"/>
      <c r="I76" s="43"/>
      <c r="J76" s="43"/>
      <c r="K76" s="60"/>
    </row>
    <row r="77" spans="1:11">
      <c r="A77" s="41"/>
      <c r="B77" s="41"/>
      <c r="C77" s="41"/>
      <c r="D77" s="42"/>
      <c r="E77" s="43"/>
      <c r="F77" s="43"/>
      <c r="G77" s="43"/>
      <c r="H77" s="43"/>
      <c r="I77" s="43"/>
      <c r="J77" s="43"/>
      <c r="K77" s="60"/>
    </row>
    <row r="78" spans="1:11">
      <c r="A78" s="41"/>
      <c r="B78" s="41"/>
      <c r="C78" s="41"/>
      <c r="D78" s="42"/>
      <c r="E78" s="43"/>
      <c r="F78" s="43"/>
      <c r="G78" s="43"/>
      <c r="H78" s="43"/>
      <c r="I78" s="43"/>
      <c r="J78" s="43"/>
      <c r="K78" s="60"/>
    </row>
    <row r="79" spans="1:11">
      <c r="A79" s="41"/>
      <c r="B79" s="41"/>
      <c r="C79" s="41"/>
      <c r="D79" s="42"/>
      <c r="E79" s="43"/>
      <c r="F79" s="43"/>
      <c r="G79" s="43"/>
      <c r="H79" s="43"/>
      <c r="I79" s="43"/>
      <c r="J79" s="43"/>
      <c r="K79" s="60"/>
    </row>
    <row r="80" spans="1:11">
      <c r="A80" s="41"/>
      <c r="B80" s="41"/>
      <c r="C80" s="41"/>
      <c r="D80" s="42"/>
      <c r="E80" s="43"/>
      <c r="F80" s="43"/>
      <c r="G80" s="43"/>
      <c r="H80" s="43"/>
      <c r="I80" s="43"/>
      <c r="J80" s="43"/>
      <c r="K80" s="60"/>
    </row>
    <row r="81" spans="1:11">
      <c r="A81" s="41"/>
      <c r="B81" s="41"/>
      <c r="C81" s="41"/>
      <c r="D81" s="42"/>
      <c r="E81" s="43"/>
      <c r="F81" s="43"/>
      <c r="G81" s="43"/>
      <c r="H81" s="43"/>
      <c r="I81" s="43"/>
      <c r="J81" s="43"/>
      <c r="K81" s="60"/>
    </row>
    <row r="82" spans="1:11">
      <c r="A82" s="41"/>
      <c r="B82" s="41"/>
      <c r="C82" s="41"/>
      <c r="D82" s="42"/>
      <c r="E82" s="43"/>
      <c r="F82" s="43"/>
      <c r="G82" s="43"/>
      <c r="H82" s="43"/>
      <c r="I82" s="43"/>
      <c r="J82" s="43"/>
      <c r="K82" s="60"/>
    </row>
    <row r="83" spans="1:11">
      <c r="A83" s="41"/>
      <c r="B83" s="41"/>
      <c r="C83" s="41"/>
      <c r="D83" s="42"/>
      <c r="E83" s="43"/>
      <c r="F83" s="43"/>
      <c r="G83" s="43"/>
      <c r="H83" s="43"/>
      <c r="I83" s="43"/>
      <c r="J83" s="43"/>
      <c r="K83" s="60"/>
    </row>
    <row r="84" spans="1:11">
      <c r="A84" s="41"/>
      <c r="B84" s="41"/>
      <c r="C84" s="41"/>
      <c r="D84" s="42"/>
      <c r="E84" s="43"/>
      <c r="F84" s="43"/>
      <c r="G84" s="43"/>
      <c r="H84" s="43"/>
      <c r="I84" s="43"/>
      <c r="J84" s="43"/>
      <c r="K84" s="60"/>
    </row>
    <row r="85" spans="1:11">
      <c r="A85" s="41"/>
      <c r="B85" s="41"/>
      <c r="C85" s="41"/>
      <c r="D85" s="42"/>
      <c r="E85" s="43"/>
      <c r="F85" s="43"/>
      <c r="G85" s="43"/>
      <c r="H85" s="43"/>
      <c r="I85" s="43"/>
      <c r="J85" s="43"/>
      <c r="K85" s="60"/>
    </row>
    <row r="86" spans="1:11">
      <c r="A86" s="41"/>
      <c r="B86" s="41"/>
      <c r="C86" s="41"/>
      <c r="D86" s="42"/>
      <c r="E86" s="43"/>
      <c r="F86" s="43"/>
      <c r="G86" s="43"/>
      <c r="H86" s="43"/>
      <c r="I86" s="43"/>
      <c r="J86" s="43"/>
      <c r="K86" s="60"/>
    </row>
    <row r="87" spans="1:11">
      <c r="A87" s="41"/>
      <c r="B87" s="41"/>
      <c r="C87" s="41"/>
      <c r="D87" s="42"/>
      <c r="E87" s="43"/>
      <c r="F87" s="43"/>
      <c r="G87" s="43"/>
      <c r="H87" s="43"/>
      <c r="I87" s="43"/>
      <c r="J87" s="43"/>
      <c r="K87" s="60"/>
    </row>
    <row r="88" spans="1:11">
      <c r="A88" s="41"/>
      <c r="B88" s="41"/>
      <c r="C88" s="41"/>
      <c r="D88" s="42"/>
      <c r="E88" s="43"/>
      <c r="F88" s="43"/>
      <c r="G88" s="43"/>
      <c r="H88" s="43"/>
      <c r="I88" s="43"/>
      <c r="J88" s="43"/>
      <c r="K88" s="60"/>
    </row>
    <row r="89" spans="1:11">
      <c r="A89" s="41"/>
      <c r="B89" s="41"/>
      <c r="C89" s="41"/>
      <c r="D89" s="42"/>
      <c r="E89" s="43"/>
      <c r="F89" s="43"/>
      <c r="G89" s="43"/>
      <c r="H89" s="43"/>
      <c r="I89" s="43"/>
      <c r="J89" s="43"/>
      <c r="K89" s="60"/>
    </row>
    <row r="90" spans="1:11">
      <c r="A90" s="41"/>
      <c r="B90" s="41"/>
      <c r="C90" s="41"/>
      <c r="D90" s="42"/>
      <c r="E90" s="43"/>
      <c r="F90" s="43"/>
      <c r="G90" s="43"/>
      <c r="H90" s="43"/>
      <c r="I90" s="43"/>
      <c r="J90" s="43"/>
      <c r="K90" s="60"/>
    </row>
    <row r="91" spans="1:11">
      <c r="A91" s="41"/>
      <c r="B91" s="41"/>
      <c r="C91" s="41"/>
      <c r="D91" s="42"/>
      <c r="E91" s="43"/>
      <c r="F91" s="43"/>
      <c r="G91" s="43"/>
      <c r="H91" s="43"/>
      <c r="I91" s="43"/>
      <c r="J91" s="43"/>
      <c r="K91" s="60"/>
    </row>
    <row r="92" spans="1:11">
      <c r="A92" s="41"/>
      <c r="B92" s="41"/>
      <c r="C92" s="41"/>
      <c r="D92" s="42"/>
      <c r="E92" s="43"/>
      <c r="F92" s="43"/>
      <c r="G92" s="43"/>
      <c r="H92" s="43"/>
      <c r="I92" s="43"/>
      <c r="J92" s="43"/>
      <c r="K92" s="60"/>
    </row>
  </sheetData>
  <mergeCells count="123">
    <mergeCell ref="K27:K28"/>
    <mergeCell ref="K14:K15"/>
    <mergeCell ref="K16:K17"/>
    <mergeCell ref="J18:J19"/>
    <mergeCell ref="K18:K19"/>
    <mergeCell ref="K20:K21"/>
    <mergeCell ref="A22:K22"/>
    <mergeCell ref="K23:K24"/>
    <mergeCell ref="E39:E40"/>
    <mergeCell ref="F39:F40"/>
    <mergeCell ref="D34:D35"/>
    <mergeCell ref="E34:E35"/>
    <mergeCell ref="A30:K30"/>
    <mergeCell ref="K31:K32"/>
    <mergeCell ref="A37:A38"/>
    <mergeCell ref="B37:B38"/>
    <mergeCell ref="D37:D38"/>
    <mergeCell ref="A39:A40"/>
    <mergeCell ref="A34:A35"/>
    <mergeCell ref="B34:B35"/>
    <mergeCell ref="B39:B40"/>
    <mergeCell ref="D39:D40"/>
    <mergeCell ref="K34:K35"/>
    <mergeCell ref="A36:K36"/>
    <mergeCell ref="A2:K2"/>
    <mergeCell ref="A3:K3"/>
    <mergeCell ref="A7:K7"/>
    <mergeCell ref="A8:K8"/>
    <mergeCell ref="K10:K11"/>
    <mergeCell ref="E20:E21"/>
    <mergeCell ref="F20:F21"/>
    <mergeCell ref="A9:J9"/>
    <mergeCell ref="A10:A11"/>
    <mergeCell ref="K12:K13"/>
    <mergeCell ref="C20:C21"/>
    <mergeCell ref="C10:C11"/>
    <mergeCell ref="B4:C4"/>
    <mergeCell ref="B5:C5"/>
    <mergeCell ref="B6:C6"/>
    <mergeCell ref="B10:B11"/>
    <mergeCell ref="C16:C17"/>
    <mergeCell ref="J14:J15"/>
    <mergeCell ref="A16:A17"/>
    <mergeCell ref="B16:B17"/>
    <mergeCell ref="D16:D17"/>
    <mergeCell ref="E16:E17"/>
    <mergeCell ref="F16:F17"/>
    <mergeCell ref="I16:I17"/>
    <mergeCell ref="K37:K38"/>
    <mergeCell ref="A31:A32"/>
    <mergeCell ref="B31:B32"/>
    <mergeCell ref="D31:D32"/>
    <mergeCell ref="I33:J33"/>
    <mergeCell ref="I34:J35"/>
    <mergeCell ref="E37:J37"/>
    <mergeCell ref="I39:J40"/>
    <mergeCell ref="E31:J31"/>
    <mergeCell ref="C31:C32"/>
    <mergeCell ref="C37:C38"/>
    <mergeCell ref="C39:C40"/>
    <mergeCell ref="C34:C35"/>
    <mergeCell ref="A23:A24"/>
    <mergeCell ref="B23:B24"/>
    <mergeCell ref="D23:D24"/>
    <mergeCell ref="E23:J23"/>
    <mergeCell ref="A27:A28"/>
    <mergeCell ref="B27:B28"/>
    <mergeCell ref="J20:J21"/>
    <mergeCell ref="A20:A21"/>
    <mergeCell ref="D27:D28"/>
    <mergeCell ref="E27:E28"/>
    <mergeCell ref="F27:F28"/>
    <mergeCell ref="B20:B21"/>
    <mergeCell ref="C23:C24"/>
    <mergeCell ref="D20:D21"/>
    <mergeCell ref="I20:I21"/>
    <mergeCell ref="C27:C28"/>
    <mergeCell ref="J27:J28"/>
    <mergeCell ref="I27:I28"/>
    <mergeCell ref="J16:J17"/>
    <mergeCell ref="A14:A15"/>
    <mergeCell ref="A18:A19"/>
    <mergeCell ref="B18:B19"/>
    <mergeCell ref="D18:D19"/>
    <mergeCell ref="E18:E19"/>
    <mergeCell ref="F18:F19"/>
    <mergeCell ref="I18:I19"/>
    <mergeCell ref="C18:C19"/>
    <mergeCell ref="B14:B15"/>
    <mergeCell ref="E12:E13"/>
    <mergeCell ref="F12:F13"/>
    <mergeCell ref="I12:I13"/>
    <mergeCell ref="C12:C13"/>
    <mergeCell ref="D10:D11"/>
    <mergeCell ref="D14:D15"/>
    <mergeCell ref="E14:E15"/>
    <mergeCell ref="F14:F15"/>
    <mergeCell ref="I14:I15"/>
    <mergeCell ref="C14:C15"/>
    <mergeCell ref="A1:K1"/>
    <mergeCell ref="K41:K42"/>
    <mergeCell ref="I41:J42"/>
    <mergeCell ref="G41:G42"/>
    <mergeCell ref="H41:H42"/>
    <mergeCell ref="A41:A42"/>
    <mergeCell ref="B41:B42"/>
    <mergeCell ref="C41:C42"/>
    <mergeCell ref="D41:D42"/>
    <mergeCell ref="E41:E42"/>
    <mergeCell ref="F41:F42"/>
    <mergeCell ref="H6:J6"/>
    <mergeCell ref="E10:J10"/>
    <mergeCell ref="K39:K40"/>
    <mergeCell ref="A4:A6"/>
    <mergeCell ref="D4:E4"/>
    <mergeCell ref="F4:G6"/>
    <mergeCell ref="I4:J4"/>
    <mergeCell ref="D5:E5"/>
    <mergeCell ref="I5:J5"/>
    <mergeCell ref="D6:E6"/>
    <mergeCell ref="A12:A13"/>
    <mergeCell ref="B12:B13"/>
    <mergeCell ref="D12:D13"/>
  </mergeCells>
  <pageMargins left="0.23622047244094491" right="0.23622047244094491" top="0" bottom="0" header="0.31496062992125984" footer="0.31496062992125984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U74"/>
  <sheetViews>
    <sheetView view="pageBreakPreview" zoomScale="85" zoomScaleNormal="100" zoomScaleSheetLayoutView="85" workbookViewId="0">
      <selection activeCell="L15" sqref="L15:O26"/>
    </sheetView>
  </sheetViews>
  <sheetFormatPr defaultRowHeight="12.75"/>
  <cols>
    <col min="1" max="1" width="4.7109375" customWidth="1"/>
    <col min="11" max="11" width="12" customWidth="1"/>
    <col min="12" max="12" width="9.140625" customWidth="1"/>
    <col min="13" max="14" width="11.5703125" customWidth="1"/>
    <col min="15" max="15" width="11.28515625" style="57" customWidth="1"/>
  </cols>
  <sheetData>
    <row r="1" spans="2:21" ht="72.75" customHeight="1" thickBot="1"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2:21" ht="21" thickBot="1">
      <c r="B2" s="257" t="s">
        <v>3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32"/>
      <c r="Q2" s="32"/>
      <c r="R2" s="32"/>
      <c r="S2" s="32"/>
      <c r="T2" s="29"/>
      <c r="U2" s="29"/>
    </row>
    <row r="3" spans="2:21" ht="17.25" thickBot="1">
      <c r="B3" s="282" t="s">
        <v>75</v>
      </c>
      <c r="C3" s="282"/>
      <c r="D3" s="282"/>
      <c r="E3" s="282"/>
      <c r="F3" s="282"/>
      <c r="G3" s="282"/>
      <c r="H3" s="282"/>
      <c r="I3" s="258" t="s">
        <v>4</v>
      </c>
      <c r="J3" s="258"/>
      <c r="K3" s="258"/>
      <c r="L3" s="66" t="s">
        <v>7</v>
      </c>
      <c r="M3" s="66"/>
      <c r="N3" s="66"/>
      <c r="O3" s="67" t="s">
        <v>201</v>
      </c>
      <c r="P3" s="29"/>
      <c r="Q3" s="29"/>
      <c r="R3" s="29"/>
      <c r="S3" s="29"/>
      <c r="T3" s="29"/>
      <c r="U3" s="29"/>
    </row>
    <row r="4" spans="2:21" ht="17.25" customHeight="1">
      <c r="B4" s="187"/>
      <c r="C4" s="188"/>
      <c r="D4" s="188"/>
      <c r="E4" s="188"/>
      <c r="F4" s="188"/>
      <c r="G4" s="188"/>
      <c r="H4" s="188"/>
      <c r="I4" s="188"/>
      <c r="J4" s="188"/>
      <c r="K4" s="188"/>
      <c r="L4" s="271" t="s">
        <v>77</v>
      </c>
      <c r="M4" s="272"/>
      <c r="N4" s="273"/>
      <c r="O4" s="65">
        <v>2200</v>
      </c>
      <c r="P4" s="29"/>
      <c r="Q4" s="29"/>
      <c r="R4" s="29"/>
      <c r="S4" s="29"/>
      <c r="T4" s="29"/>
      <c r="U4" s="29"/>
    </row>
    <row r="5" spans="2:21" ht="18" customHeight="1"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274" t="s">
        <v>78</v>
      </c>
      <c r="M5" s="275"/>
      <c r="N5" s="276"/>
      <c r="O5" s="55">
        <v>1340</v>
      </c>
      <c r="P5" s="29"/>
      <c r="Q5" s="29"/>
      <c r="R5" s="29"/>
      <c r="S5" s="29"/>
      <c r="T5" s="29"/>
      <c r="U5" s="29"/>
    </row>
    <row r="6" spans="2:21" ht="18" customHeight="1">
      <c r="B6" s="187"/>
      <c r="C6" s="188"/>
      <c r="D6" s="188"/>
      <c r="E6" s="188"/>
      <c r="F6" s="188"/>
      <c r="G6" s="188"/>
      <c r="H6" s="188"/>
      <c r="I6" s="188"/>
      <c r="J6" s="188"/>
      <c r="K6" s="188"/>
      <c r="L6" s="274" t="s">
        <v>79</v>
      </c>
      <c r="M6" s="275"/>
      <c r="N6" s="276"/>
      <c r="O6" s="55">
        <v>480</v>
      </c>
    </row>
    <row r="7" spans="2:21" ht="18" customHeight="1" thickBot="1"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277" t="s">
        <v>80</v>
      </c>
      <c r="M7" s="278"/>
      <c r="N7" s="279"/>
      <c r="O7" s="68">
        <v>3310</v>
      </c>
    </row>
    <row r="8" spans="2:21" ht="18.75" customHeight="1" thickBot="1"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254" t="s">
        <v>81</v>
      </c>
      <c r="M8" s="254"/>
      <c r="N8" s="254"/>
      <c r="O8" s="54">
        <v>2410</v>
      </c>
    </row>
    <row r="9" spans="2:21" ht="18.75" customHeight="1" thickBot="1">
      <c r="B9" s="187"/>
      <c r="C9" s="188"/>
      <c r="D9" s="188"/>
      <c r="E9" s="188"/>
      <c r="F9" s="188"/>
      <c r="G9" s="188"/>
      <c r="H9" s="188"/>
      <c r="I9" s="188"/>
      <c r="J9" s="188"/>
      <c r="K9" s="188"/>
      <c r="L9" s="254" t="s">
        <v>82</v>
      </c>
      <c r="M9" s="254"/>
      <c r="N9" s="254"/>
      <c r="O9" s="54">
        <v>1070</v>
      </c>
    </row>
    <row r="10" spans="2:21" ht="18" customHeight="1" thickBot="1">
      <c r="B10" s="187"/>
      <c r="C10" s="188"/>
      <c r="D10" s="188"/>
      <c r="E10" s="188"/>
      <c r="F10" s="188"/>
      <c r="G10" s="188"/>
      <c r="H10" s="188"/>
      <c r="I10" s="188"/>
      <c r="J10" s="188"/>
      <c r="K10" s="188"/>
      <c r="L10" s="254" t="s">
        <v>83</v>
      </c>
      <c r="M10" s="254"/>
      <c r="N10" s="254"/>
      <c r="O10" s="54">
        <v>1070</v>
      </c>
    </row>
    <row r="11" spans="2:21" ht="18" customHeight="1" thickBot="1"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254" t="s">
        <v>84</v>
      </c>
      <c r="M11" s="254"/>
      <c r="N11" s="254"/>
      <c r="O11" s="54">
        <v>580</v>
      </c>
    </row>
    <row r="12" spans="2:21" ht="18" hidden="1" customHeight="1">
      <c r="B12" s="187"/>
      <c r="C12" s="188"/>
      <c r="D12" s="188"/>
      <c r="E12" s="188"/>
      <c r="F12" s="188"/>
      <c r="G12" s="188"/>
      <c r="H12" s="188"/>
      <c r="I12" s="188"/>
      <c r="J12" s="188"/>
      <c r="K12" s="188"/>
      <c r="L12" s="254" t="s">
        <v>76</v>
      </c>
      <c r="M12" s="254"/>
      <c r="N12" s="254"/>
      <c r="O12" s="254"/>
    </row>
    <row r="13" spans="2:21" ht="18" customHeight="1" thickBot="1"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254" t="s">
        <v>87</v>
      </c>
      <c r="M13" s="254"/>
      <c r="N13" s="254"/>
      <c r="O13" s="54">
        <v>1090</v>
      </c>
    </row>
    <row r="14" spans="2:21" ht="18" customHeight="1" thickBot="1"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254" t="s">
        <v>85</v>
      </c>
      <c r="M14" s="254"/>
      <c r="N14" s="254"/>
      <c r="O14" s="54">
        <v>370</v>
      </c>
    </row>
    <row r="15" spans="2:21" ht="19.5" customHeight="1">
      <c r="B15" s="187"/>
      <c r="C15" s="188"/>
      <c r="D15" s="188"/>
      <c r="E15" s="188"/>
      <c r="F15" s="188"/>
      <c r="G15" s="188"/>
      <c r="H15" s="188"/>
      <c r="I15" s="188"/>
      <c r="J15" s="188"/>
      <c r="K15" s="188"/>
      <c r="L15" s="262"/>
      <c r="M15" s="263"/>
      <c r="N15" s="263"/>
      <c r="O15" s="264"/>
    </row>
    <row r="16" spans="2:21" ht="18.7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8"/>
      <c r="L16" s="265"/>
      <c r="M16" s="266"/>
      <c r="N16" s="266"/>
      <c r="O16" s="267"/>
    </row>
    <row r="17" spans="2:15" ht="15.75" customHeight="1">
      <c r="B17" s="187"/>
      <c r="C17" s="188"/>
      <c r="D17" s="188"/>
      <c r="E17" s="188"/>
      <c r="F17" s="188"/>
      <c r="G17" s="188"/>
      <c r="H17" s="188"/>
      <c r="I17" s="188"/>
      <c r="J17" s="188"/>
      <c r="K17" s="188"/>
      <c r="L17" s="265"/>
      <c r="M17" s="266"/>
      <c r="N17" s="266"/>
      <c r="O17" s="267"/>
    </row>
    <row r="18" spans="2:15" ht="19.5" customHeight="1">
      <c r="B18" s="187"/>
      <c r="C18" s="188"/>
      <c r="D18" s="188"/>
      <c r="E18" s="188"/>
      <c r="F18" s="188"/>
      <c r="G18" s="188"/>
      <c r="H18" s="188"/>
      <c r="I18" s="188"/>
      <c r="J18" s="188"/>
      <c r="K18" s="188"/>
      <c r="L18" s="265"/>
      <c r="M18" s="266"/>
      <c r="N18" s="266"/>
      <c r="O18" s="267"/>
    </row>
    <row r="19" spans="2:15" ht="18.7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8"/>
      <c r="L19" s="265"/>
      <c r="M19" s="266"/>
      <c r="N19" s="266"/>
      <c r="O19" s="267"/>
    </row>
    <row r="20" spans="2:15" ht="21.75" customHeight="1">
      <c r="B20" s="187"/>
      <c r="C20" s="188"/>
      <c r="D20" s="188"/>
      <c r="E20" s="188"/>
      <c r="F20" s="188"/>
      <c r="G20" s="188"/>
      <c r="H20" s="188"/>
      <c r="I20" s="188"/>
      <c r="J20" s="188"/>
      <c r="K20" s="188"/>
      <c r="L20" s="265"/>
      <c r="M20" s="266"/>
      <c r="N20" s="266"/>
      <c r="O20" s="267"/>
    </row>
    <row r="21" spans="2:15" ht="21" customHeight="1">
      <c r="B21" s="187"/>
      <c r="C21" s="188"/>
      <c r="D21" s="188"/>
      <c r="E21" s="188"/>
      <c r="F21" s="188"/>
      <c r="G21" s="188"/>
      <c r="H21" s="188"/>
      <c r="I21" s="188"/>
      <c r="J21" s="188"/>
      <c r="K21" s="188"/>
      <c r="L21" s="265"/>
      <c r="M21" s="266"/>
      <c r="N21" s="266"/>
      <c r="O21" s="267"/>
    </row>
    <row r="22" spans="2:15" ht="21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8"/>
      <c r="L22" s="265"/>
      <c r="M22" s="266"/>
      <c r="N22" s="266"/>
      <c r="O22" s="267"/>
    </row>
    <row r="23" spans="2:15" ht="18.75" hidden="1" customHeight="1">
      <c r="B23" s="187"/>
      <c r="C23" s="188"/>
      <c r="D23" s="188"/>
      <c r="E23" s="188"/>
      <c r="F23" s="188"/>
      <c r="G23" s="188"/>
      <c r="H23" s="188"/>
      <c r="I23" s="188"/>
      <c r="J23" s="188"/>
      <c r="K23" s="188"/>
      <c r="L23" s="265"/>
      <c r="M23" s="266"/>
      <c r="N23" s="266"/>
      <c r="O23" s="267"/>
    </row>
    <row r="24" spans="2:15" ht="18.75" customHeight="1"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265"/>
      <c r="M24" s="266"/>
      <c r="N24" s="266"/>
      <c r="O24" s="267"/>
    </row>
    <row r="25" spans="2:15" ht="19.5" customHeight="1">
      <c r="B25" s="15"/>
      <c r="C25" s="14"/>
      <c r="D25" s="14"/>
      <c r="E25" s="14"/>
      <c r="F25" s="14"/>
      <c r="G25" s="14"/>
      <c r="H25" s="261" t="s">
        <v>99</v>
      </c>
      <c r="I25" s="261"/>
      <c r="J25" s="261"/>
      <c r="K25" s="58">
        <f>O4+O5+O6+O7+O8+O9+O10+O11+O13+O14</f>
        <v>13920</v>
      </c>
      <c r="L25" s="265"/>
      <c r="M25" s="266"/>
      <c r="N25" s="266"/>
      <c r="O25" s="267"/>
    </row>
    <row r="26" spans="2:15" ht="16.5" customHeight="1" thickBot="1">
      <c r="B26" s="16"/>
      <c r="C26" s="17"/>
      <c r="D26" s="17"/>
      <c r="E26" s="17"/>
      <c r="F26" s="17"/>
      <c r="G26" s="17"/>
      <c r="H26" s="18"/>
      <c r="I26" s="260"/>
      <c r="J26" s="260"/>
      <c r="K26" s="59"/>
      <c r="L26" s="268"/>
      <c r="M26" s="269"/>
      <c r="N26" s="269"/>
      <c r="O26" s="270"/>
    </row>
    <row r="27" spans="2:15" ht="17.25" thickBot="1">
      <c r="B27" s="283" t="s">
        <v>75</v>
      </c>
      <c r="C27" s="284"/>
      <c r="D27" s="284"/>
      <c r="E27" s="284"/>
      <c r="F27" s="284"/>
      <c r="G27" s="284"/>
      <c r="H27" s="284"/>
      <c r="I27" s="259" t="s">
        <v>5</v>
      </c>
      <c r="J27" s="259"/>
      <c r="K27" s="259"/>
      <c r="L27" s="66" t="s">
        <v>7</v>
      </c>
      <c r="M27" s="66"/>
      <c r="N27" s="66"/>
      <c r="O27" s="67" t="s">
        <v>201</v>
      </c>
    </row>
    <row r="28" spans="2:15" ht="16.5" customHeight="1" thickBot="1">
      <c r="B28" s="187"/>
      <c r="C28" s="188"/>
      <c r="D28" s="188"/>
      <c r="E28" s="188"/>
      <c r="F28" s="188"/>
      <c r="G28" s="188"/>
      <c r="H28" s="188"/>
      <c r="I28" s="188"/>
      <c r="J28" s="188"/>
      <c r="K28" s="188"/>
      <c r="L28" s="254" t="s">
        <v>88</v>
      </c>
      <c r="M28" s="254"/>
      <c r="N28" s="254"/>
      <c r="O28" s="54">
        <v>2420</v>
      </c>
    </row>
    <row r="29" spans="2:15" ht="18.75" customHeight="1" thickBot="1">
      <c r="B29" s="187"/>
      <c r="C29" s="188"/>
      <c r="D29" s="188"/>
      <c r="E29" s="188"/>
      <c r="F29" s="188"/>
      <c r="G29" s="188"/>
      <c r="H29" s="188"/>
      <c r="I29" s="188"/>
      <c r="J29" s="188"/>
      <c r="K29" s="188"/>
      <c r="L29" s="254" t="s">
        <v>195</v>
      </c>
      <c r="M29" s="254"/>
      <c r="N29" s="254"/>
      <c r="O29" s="54">
        <v>3590</v>
      </c>
    </row>
    <row r="30" spans="2:15" ht="17.25" customHeight="1" thickBot="1">
      <c r="B30" s="187"/>
      <c r="C30" s="188"/>
      <c r="D30" s="188"/>
      <c r="E30" s="188"/>
      <c r="F30" s="188"/>
      <c r="G30" s="188"/>
      <c r="H30" s="188"/>
      <c r="I30" s="188"/>
      <c r="J30" s="188"/>
      <c r="K30" s="188"/>
      <c r="L30" s="254" t="s">
        <v>89</v>
      </c>
      <c r="M30" s="254"/>
      <c r="N30" s="254"/>
      <c r="O30" s="54">
        <v>1910</v>
      </c>
    </row>
    <row r="31" spans="2:15" ht="18.75" customHeight="1" thickBot="1">
      <c r="B31" s="187"/>
      <c r="C31" s="188"/>
      <c r="D31" s="188"/>
      <c r="E31" s="188"/>
      <c r="F31" s="188"/>
      <c r="G31" s="188"/>
      <c r="H31" s="188"/>
      <c r="I31" s="188"/>
      <c r="J31" s="188"/>
      <c r="K31" s="188"/>
      <c r="L31" s="254" t="s">
        <v>80</v>
      </c>
      <c r="M31" s="254"/>
      <c r="N31" s="254"/>
      <c r="O31" s="54">
        <v>3310</v>
      </c>
    </row>
    <row r="32" spans="2:15" ht="17.25" customHeight="1" thickBot="1">
      <c r="B32" s="187"/>
      <c r="C32" s="188"/>
      <c r="D32" s="188"/>
      <c r="E32" s="188"/>
      <c r="F32" s="188"/>
      <c r="G32" s="188"/>
      <c r="H32" s="188"/>
      <c r="I32" s="188"/>
      <c r="J32" s="188"/>
      <c r="K32" s="188"/>
      <c r="L32" s="254" t="s">
        <v>81</v>
      </c>
      <c r="M32" s="254"/>
      <c r="N32" s="254"/>
      <c r="O32" s="54">
        <v>2410</v>
      </c>
    </row>
    <row r="33" spans="2:15" ht="17.25" customHeight="1" thickBot="1">
      <c r="B33" s="187"/>
      <c r="C33" s="188"/>
      <c r="D33" s="188"/>
      <c r="E33" s="188"/>
      <c r="F33" s="188"/>
      <c r="G33" s="188"/>
      <c r="H33" s="188"/>
      <c r="I33" s="188"/>
      <c r="J33" s="188"/>
      <c r="K33" s="188"/>
      <c r="L33" s="254" t="s">
        <v>81</v>
      </c>
      <c r="M33" s="254"/>
      <c r="N33" s="254"/>
      <c r="O33" s="54">
        <v>2410</v>
      </c>
    </row>
    <row r="34" spans="2:15" ht="17.25" customHeight="1" thickBot="1">
      <c r="B34" s="187"/>
      <c r="C34" s="188"/>
      <c r="D34" s="188"/>
      <c r="E34" s="188"/>
      <c r="F34" s="188"/>
      <c r="G34" s="188"/>
      <c r="H34" s="188"/>
      <c r="I34" s="188"/>
      <c r="J34" s="188"/>
      <c r="K34" s="188"/>
      <c r="L34" s="254" t="s">
        <v>84</v>
      </c>
      <c r="M34" s="254"/>
      <c r="N34" s="254"/>
      <c r="O34" s="54">
        <v>580</v>
      </c>
    </row>
    <row r="35" spans="2:15" ht="17.25" customHeight="1" thickBot="1">
      <c r="B35" s="187"/>
      <c r="C35" s="188"/>
      <c r="D35" s="188"/>
      <c r="E35" s="188"/>
      <c r="F35" s="188"/>
      <c r="G35" s="188"/>
      <c r="H35" s="188"/>
      <c r="I35" s="188"/>
      <c r="J35" s="188"/>
      <c r="K35" s="188"/>
      <c r="L35" s="254" t="s">
        <v>84</v>
      </c>
      <c r="M35" s="254"/>
      <c r="N35" s="254"/>
      <c r="O35" s="54">
        <v>580</v>
      </c>
    </row>
    <row r="36" spans="2:15" ht="18.75" customHeight="1" thickBot="1">
      <c r="B36" s="187"/>
      <c r="C36" s="188"/>
      <c r="D36" s="188"/>
      <c r="E36" s="188"/>
      <c r="F36" s="188"/>
      <c r="G36" s="188"/>
      <c r="H36" s="188"/>
      <c r="I36" s="188"/>
      <c r="J36" s="188"/>
      <c r="K36" s="188"/>
      <c r="L36" s="254" t="s">
        <v>86</v>
      </c>
      <c r="M36" s="254"/>
      <c r="N36" s="254"/>
      <c r="O36" s="54">
        <v>580</v>
      </c>
    </row>
    <row r="37" spans="2:15" ht="18.75" customHeight="1" thickBot="1"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254" t="s">
        <v>86</v>
      </c>
      <c r="M37" s="254"/>
      <c r="N37" s="254"/>
      <c r="O37" s="54">
        <v>580</v>
      </c>
    </row>
    <row r="38" spans="2:15" ht="17.25" customHeight="1" thickBot="1"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254" t="s">
        <v>87</v>
      </c>
      <c r="M38" s="254"/>
      <c r="N38" s="254"/>
      <c r="O38" s="54">
        <v>1090</v>
      </c>
    </row>
    <row r="39" spans="2:15" ht="17.25" customHeight="1" thickBot="1">
      <c r="B39" s="187"/>
      <c r="C39" s="188"/>
      <c r="D39" s="188"/>
      <c r="E39" s="188"/>
      <c r="F39" s="188"/>
      <c r="G39" s="188"/>
      <c r="H39" s="188"/>
      <c r="I39" s="188"/>
      <c r="J39" s="188"/>
      <c r="K39" s="188"/>
      <c r="L39" s="254" t="s">
        <v>87</v>
      </c>
      <c r="M39" s="254"/>
      <c r="N39" s="254"/>
      <c r="O39" s="54">
        <v>1090</v>
      </c>
    </row>
    <row r="40" spans="2:15" ht="17.25" customHeight="1" thickBot="1"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254" t="s">
        <v>85</v>
      </c>
      <c r="M40" s="254"/>
      <c r="N40" s="254"/>
      <c r="O40" s="54">
        <v>370</v>
      </c>
    </row>
    <row r="41" spans="2:15" ht="17.25" customHeight="1" thickBot="1">
      <c r="B41" s="187"/>
      <c r="C41" s="188"/>
      <c r="D41" s="188"/>
      <c r="E41" s="188"/>
      <c r="F41" s="188"/>
      <c r="G41" s="188"/>
      <c r="H41" s="188"/>
      <c r="I41" s="188"/>
      <c r="J41" s="188"/>
      <c r="K41" s="188"/>
      <c r="L41" s="254" t="s">
        <v>85</v>
      </c>
      <c r="M41" s="254"/>
      <c r="N41" s="254"/>
      <c r="O41" s="54">
        <v>370</v>
      </c>
    </row>
    <row r="42" spans="2:15" ht="17.25" customHeight="1">
      <c r="B42" s="187"/>
      <c r="C42" s="188"/>
      <c r="D42" s="188"/>
      <c r="E42" s="188"/>
      <c r="F42" s="188"/>
      <c r="G42" s="188"/>
      <c r="H42" s="188"/>
      <c r="I42" s="188"/>
      <c r="J42" s="188"/>
      <c r="K42" s="188"/>
      <c r="L42" s="245"/>
      <c r="M42" s="246"/>
      <c r="N42" s="246"/>
      <c r="O42" s="247"/>
    </row>
    <row r="43" spans="2:15" ht="15.7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8"/>
      <c r="L43" s="248"/>
      <c r="M43" s="249"/>
      <c r="N43" s="249"/>
      <c r="O43" s="250"/>
    </row>
    <row r="44" spans="2:15" ht="18.75" customHeight="1">
      <c r="B44" s="187"/>
      <c r="C44" s="188"/>
      <c r="D44" s="188"/>
      <c r="E44" s="188"/>
      <c r="F44" s="188"/>
      <c r="G44" s="188"/>
      <c r="H44" s="188"/>
      <c r="I44" s="188"/>
      <c r="J44" s="188"/>
      <c r="K44" s="188"/>
      <c r="L44" s="248"/>
      <c r="M44" s="249"/>
      <c r="N44" s="249"/>
      <c r="O44" s="250"/>
    </row>
    <row r="45" spans="2:15" ht="18" customHeight="1">
      <c r="B45" s="187"/>
      <c r="C45" s="188"/>
      <c r="D45" s="188"/>
      <c r="E45" s="188"/>
      <c r="F45" s="188"/>
      <c r="G45" s="188"/>
      <c r="H45" s="188"/>
      <c r="I45" s="188"/>
      <c r="J45" s="188"/>
      <c r="K45" s="188"/>
      <c r="L45" s="248"/>
      <c r="M45" s="249"/>
      <c r="N45" s="249"/>
      <c r="O45" s="250"/>
    </row>
    <row r="46" spans="2:15" ht="16.5" customHeight="1">
      <c r="B46" s="187"/>
      <c r="C46" s="188"/>
      <c r="D46" s="188"/>
      <c r="E46" s="188"/>
      <c r="F46" s="188"/>
      <c r="G46" s="188"/>
      <c r="H46" s="188"/>
      <c r="I46" s="188"/>
      <c r="J46" s="188"/>
      <c r="K46" s="188"/>
      <c r="L46" s="248"/>
      <c r="M46" s="249"/>
      <c r="N46" s="249"/>
      <c r="O46" s="250"/>
    </row>
    <row r="47" spans="2:15" ht="19.5" customHeight="1"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248"/>
      <c r="M47" s="249"/>
      <c r="N47" s="249"/>
      <c r="O47" s="250"/>
    </row>
    <row r="48" spans="2:15" ht="18.75" customHeight="1" thickBot="1">
      <c r="B48" s="15"/>
      <c r="C48" s="14"/>
      <c r="D48" s="14"/>
      <c r="E48" s="14"/>
      <c r="F48" s="14"/>
      <c r="G48" s="14"/>
      <c r="H48" s="261" t="s">
        <v>100</v>
      </c>
      <c r="I48" s="261"/>
      <c r="J48" s="261"/>
      <c r="K48" s="58">
        <f>O28+O29+O30+O31+O32+O33+O34+O35+O36+O37+O38+O39+O40+O41</f>
        <v>21290</v>
      </c>
      <c r="L48" s="248"/>
      <c r="M48" s="249"/>
      <c r="N48" s="249"/>
      <c r="O48" s="250"/>
    </row>
    <row r="49" spans="2:15" ht="18.75" customHeight="1" thickBot="1">
      <c r="B49" s="242"/>
      <c r="C49" s="243"/>
      <c r="D49" s="243"/>
      <c r="E49" s="243"/>
      <c r="F49" s="243"/>
      <c r="G49" s="243"/>
      <c r="H49" s="243"/>
      <c r="I49" s="243"/>
      <c r="J49" s="243"/>
      <c r="K49" s="244"/>
      <c r="L49" s="251"/>
      <c r="M49" s="252"/>
      <c r="N49" s="252"/>
      <c r="O49" s="253"/>
    </row>
    <row r="50" spans="2:15" ht="17.25" thickBot="1">
      <c r="B50" s="282" t="s">
        <v>75</v>
      </c>
      <c r="C50" s="282"/>
      <c r="D50" s="282"/>
      <c r="E50" s="282"/>
      <c r="F50" s="282"/>
      <c r="G50" s="282"/>
      <c r="H50" s="282"/>
      <c r="I50" s="258" t="s">
        <v>6</v>
      </c>
      <c r="J50" s="258"/>
      <c r="K50" s="258"/>
      <c r="L50" s="255" t="s">
        <v>7</v>
      </c>
      <c r="M50" s="255"/>
      <c r="N50" s="255"/>
      <c r="O50" s="67" t="s">
        <v>201</v>
      </c>
    </row>
    <row r="51" spans="2:15" ht="18" customHeight="1" thickBot="1"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54" t="s">
        <v>90</v>
      </c>
      <c r="M51" s="254"/>
      <c r="N51" s="254"/>
      <c r="O51" s="54">
        <v>3050</v>
      </c>
    </row>
    <row r="52" spans="2:15" ht="18" customHeight="1" thickBot="1"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54" t="s">
        <v>195</v>
      </c>
      <c r="M52" s="254"/>
      <c r="N52" s="254"/>
      <c r="O52" s="54">
        <v>3590</v>
      </c>
    </row>
    <row r="53" spans="2:15" ht="18" customHeight="1" thickBot="1"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54" t="s">
        <v>91</v>
      </c>
      <c r="M53" s="254"/>
      <c r="N53" s="254"/>
      <c r="O53" s="54">
        <v>460</v>
      </c>
    </row>
    <row r="54" spans="2:15" ht="18.75" customHeight="1" thickBot="1"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56" t="s">
        <v>178</v>
      </c>
      <c r="M54" s="256"/>
      <c r="N54" s="256"/>
      <c r="O54" s="69">
        <v>870</v>
      </c>
    </row>
    <row r="55" spans="2:15" ht="18.75" customHeight="1" thickBot="1"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54" t="s">
        <v>80</v>
      </c>
      <c r="M55" s="254"/>
      <c r="N55" s="254"/>
      <c r="O55" s="54">
        <v>3310</v>
      </c>
    </row>
    <row r="56" spans="2:15" ht="19.5" customHeight="1" thickBot="1"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54" t="s">
        <v>81</v>
      </c>
      <c r="M56" s="254"/>
      <c r="N56" s="254"/>
      <c r="O56" s="54">
        <v>2410</v>
      </c>
    </row>
    <row r="57" spans="2:15" ht="18" customHeight="1" thickBot="1"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54" t="s">
        <v>92</v>
      </c>
      <c r="M57" s="254"/>
      <c r="N57" s="254"/>
      <c r="O57" s="54">
        <v>2900</v>
      </c>
    </row>
    <row r="58" spans="2:15" ht="18.75" customHeight="1" thickBot="1"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54" t="s">
        <v>82</v>
      </c>
      <c r="M58" s="254"/>
      <c r="N58" s="254"/>
      <c r="O58" s="54">
        <v>1070</v>
      </c>
    </row>
    <row r="59" spans="2:15" ht="18" customHeight="1" thickBot="1"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54" t="s">
        <v>83</v>
      </c>
      <c r="M59" s="254"/>
      <c r="N59" s="254"/>
      <c r="O59" s="54">
        <v>1070</v>
      </c>
    </row>
    <row r="60" spans="2:15" ht="17.25" customHeight="1" thickBot="1"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54" t="s">
        <v>84</v>
      </c>
      <c r="M60" s="254"/>
      <c r="N60" s="254"/>
      <c r="O60" s="54">
        <v>580</v>
      </c>
    </row>
    <row r="61" spans="2:15" ht="17.25" customHeight="1" thickBot="1"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54" t="s">
        <v>84</v>
      </c>
      <c r="M61" s="254"/>
      <c r="N61" s="254"/>
      <c r="O61" s="54">
        <v>580</v>
      </c>
    </row>
    <row r="62" spans="2:15" ht="18" customHeight="1" thickBot="1"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54" t="s">
        <v>86</v>
      </c>
      <c r="M62" s="254"/>
      <c r="N62" s="254"/>
      <c r="O62" s="54">
        <v>580</v>
      </c>
    </row>
    <row r="63" spans="2:15" ht="18" customHeight="1" thickBot="1"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54" t="s">
        <v>87</v>
      </c>
      <c r="M63" s="254"/>
      <c r="N63" s="254"/>
      <c r="O63" s="54">
        <v>1090</v>
      </c>
    </row>
    <row r="64" spans="2:15" ht="18" customHeight="1" thickBot="1"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54" t="s">
        <v>87</v>
      </c>
      <c r="M64" s="254"/>
      <c r="N64" s="254"/>
      <c r="O64" s="54">
        <v>1090</v>
      </c>
    </row>
    <row r="65" spans="2:15" ht="17.25" customHeight="1" thickBot="1"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54" t="s">
        <v>85</v>
      </c>
      <c r="M65" s="254"/>
      <c r="N65" s="254"/>
      <c r="O65" s="54">
        <v>370</v>
      </c>
    </row>
    <row r="66" spans="2:15" ht="17.25" customHeight="1" thickBot="1"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54" t="s">
        <v>85</v>
      </c>
      <c r="M66" s="254"/>
      <c r="N66" s="254"/>
      <c r="O66" s="54">
        <v>370</v>
      </c>
    </row>
    <row r="67" spans="2:15" ht="17.25" customHeight="1" thickBot="1"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33"/>
      <c r="M67" s="234"/>
      <c r="N67" s="234"/>
      <c r="O67" s="235"/>
    </row>
    <row r="68" spans="2:15" ht="18" customHeight="1" thickBot="1"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36"/>
      <c r="M68" s="237"/>
      <c r="N68" s="237"/>
      <c r="O68" s="238"/>
    </row>
    <row r="69" spans="2:15" ht="19.5" customHeight="1" thickBot="1"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36"/>
      <c r="M69" s="237"/>
      <c r="N69" s="237"/>
      <c r="O69" s="238"/>
    </row>
    <row r="70" spans="2:15" ht="18" customHeight="1" thickBot="1">
      <c r="B70" s="230"/>
      <c r="C70" s="231"/>
      <c r="D70" s="231"/>
      <c r="E70" s="231"/>
      <c r="F70" s="231"/>
      <c r="G70" s="231"/>
      <c r="H70" s="231"/>
      <c r="I70" s="231"/>
      <c r="J70" s="231"/>
      <c r="K70" s="232"/>
      <c r="L70" s="236"/>
      <c r="M70" s="237"/>
      <c r="N70" s="237"/>
      <c r="O70" s="238"/>
    </row>
    <row r="71" spans="2:15" ht="18" customHeight="1" thickBot="1">
      <c r="B71" s="230"/>
      <c r="C71" s="231"/>
      <c r="D71" s="231"/>
      <c r="E71" s="231"/>
      <c r="F71" s="231"/>
      <c r="G71" s="232"/>
      <c r="H71" s="281" t="s">
        <v>100</v>
      </c>
      <c r="I71" s="281"/>
      <c r="J71" s="281"/>
      <c r="K71" s="70">
        <f>O51+O52+O53+O54+O55+O56+O57+O58+O59+O60+O61+O62+O63+O64+O65+O66</f>
        <v>23390</v>
      </c>
      <c r="L71" s="236"/>
      <c r="M71" s="237"/>
      <c r="N71" s="237"/>
      <c r="O71" s="238"/>
    </row>
    <row r="72" spans="2:15" ht="18" customHeight="1" thickBot="1">
      <c r="B72" s="230"/>
      <c r="C72" s="231"/>
      <c r="D72" s="231"/>
      <c r="E72" s="231"/>
      <c r="F72" s="231"/>
      <c r="G72" s="231"/>
      <c r="H72" s="231"/>
      <c r="I72" s="231"/>
      <c r="J72" s="231"/>
      <c r="K72" s="232"/>
      <c r="L72" s="239"/>
      <c r="M72" s="240"/>
      <c r="N72" s="240"/>
      <c r="O72" s="241"/>
    </row>
    <row r="73" spans="2:15" ht="18" customHeight="1">
      <c r="B73" s="7"/>
      <c r="C73" s="7"/>
      <c r="D73" s="7"/>
      <c r="E73" s="7"/>
      <c r="F73" s="7"/>
      <c r="G73" s="7"/>
      <c r="H73" s="31"/>
      <c r="I73" s="31"/>
      <c r="J73" s="31"/>
      <c r="K73" s="30"/>
      <c r="L73" s="1"/>
      <c r="M73" s="1"/>
      <c r="N73" s="1"/>
      <c r="O73" s="56"/>
    </row>
    <row r="74" spans="2:15" ht="18" customHeight="1">
      <c r="B74" s="7"/>
      <c r="C74" s="7"/>
      <c r="D74" s="7"/>
      <c r="E74" s="7"/>
      <c r="F74" s="7"/>
      <c r="G74" s="7"/>
      <c r="H74" s="31"/>
      <c r="I74" s="31"/>
      <c r="J74" s="31"/>
      <c r="K74" s="30"/>
      <c r="L74" s="1"/>
      <c r="M74" s="1"/>
      <c r="N74" s="1"/>
      <c r="O74" s="56"/>
    </row>
  </sheetData>
  <mergeCells count="64">
    <mergeCell ref="B51:K69"/>
    <mergeCell ref="H71:J71"/>
    <mergeCell ref="B3:H3"/>
    <mergeCell ref="B27:H27"/>
    <mergeCell ref="B50:H50"/>
    <mergeCell ref="I50:K50"/>
    <mergeCell ref="B28:K46"/>
    <mergeCell ref="H48:J48"/>
    <mergeCell ref="B2:O2"/>
    <mergeCell ref="I3:K3"/>
    <mergeCell ref="B4:K23"/>
    <mergeCell ref="I27:K27"/>
    <mergeCell ref="I26:J26"/>
    <mergeCell ref="H25:J25"/>
    <mergeCell ref="L13:N13"/>
    <mergeCell ref="L15:O26"/>
    <mergeCell ref="L12:O12"/>
    <mergeCell ref="L4:N4"/>
    <mergeCell ref="L5:N5"/>
    <mergeCell ref="L6:N6"/>
    <mergeCell ref="L7:N7"/>
    <mergeCell ref="L8:N8"/>
    <mergeCell ref="L29:N29"/>
    <mergeCell ref="L32:N32"/>
    <mergeCell ref="L33:N33"/>
    <mergeCell ref="L9:N9"/>
    <mergeCell ref="L10:N10"/>
    <mergeCell ref="L11:N11"/>
    <mergeCell ref="L14:N14"/>
    <mergeCell ref="L28:N28"/>
    <mergeCell ref="L39:N39"/>
    <mergeCell ref="L40:N40"/>
    <mergeCell ref="L41:N41"/>
    <mergeCell ref="L30:N30"/>
    <mergeCell ref="L31:N31"/>
    <mergeCell ref="L34:N34"/>
    <mergeCell ref="L35:N35"/>
    <mergeCell ref="L36:N36"/>
    <mergeCell ref="L37:N37"/>
    <mergeCell ref="L38:N38"/>
    <mergeCell ref="L61:N61"/>
    <mergeCell ref="L62:N62"/>
    <mergeCell ref="L51:N51"/>
    <mergeCell ref="L52:N52"/>
    <mergeCell ref="L53:N53"/>
    <mergeCell ref="L54:N54"/>
    <mergeCell ref="L55:N55"/>
    <mergeCell ref="L56:N56"/>
    <mergeCell ref="B1:O1"/>
    <mergeCell ref="B70:K70"/>
    <mergeCell ref="B71:G71"/>
    <mergeCell ref="L67:O72"/>
    <mergeCell ref="B72:K72"/>
    <mergeCell ref="B49:K49"/>
    <mergeCell ref="L42:O49"/>
    <mergeCell ref="L63:N63"/>
    <mergeCell ref="L64:N64"/>
    <mergeCell ref="L65:N65"/>
    <mergeCell ref="L66:N66"/>
    <mergeCell ref="L50:N50"/>
    <mergeCell ref="L57:N57"/>
    <mergeCell ref="L58:N58"/>
    <mergeCell ref="L59:N59"/>
    <mergeCell ref="L60:N60"/>
  </mergeCells>
  <pageMargins left="0.7" right="0.7" top="0.20624999999999999" bottom="0.75" header="0.3" footer="0.3"/>
  <pageSetup paperSize="9" scale="58" orientation="portrait" r:id="rId1"/>
  <rowBreaks count="1" manualBreakCount="1">
    <brk id="73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Cтолы и тумбы</vt:lpstr>
      <vt:lpstr>Шкафы и двери</vt:lpstr>
      <vt:lpstr>Компоновки шкафов</vt:lpstr>
      <vt:lpstr> Компоновки ассортимента</vt:lpstr>
      <vt:lpstr>' Компоновки ассортимента'!Область_печати</vt:lpstr>
      <vt:lpstr>'Cтолы и тумбы'!Область_печати</vt:lpstr>
      <vt:lpstr>'Компоновки шкафов'!Область_печати</vt:lpstr>
      <vt:lpstr>'Шкафы и двери'!Область_печати</vt:lpstr>
    </vt:vector>
  </TitlesOfParts>
  <Company>skyland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skyland</dc:creator>
  <cp:lastModifiedBy>Никитина Ирина</cp:lastModifiedBy>
  <cp:lastPrinted>2016-03-22T06:26:50Z</cp:lastPrinted>
  <dcterms:created xsi:type="dcterms:W3CDTF">2004-11-16T20:47:21Z</dcterms:created>
  <dcterms:modified xsi:type="dcterms:W3CDTF">2016-06-09T12:45:59Z</dcterms:modified>
</cp:coreProperties>
</file>